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firstSheet="1" activeTab="3"/>
  </bookViews>
  <sheets>
    <sheet name="Training Data" sheetId="1" r:id="rId1"/>
    <sheet name="Validation Data (all)" sheetId="2" r:id="rId2"/>
    <sheet name="Validation Data (2-subset)" sheetId="3" r:id="rId3"/>
    <sheet name="MLR_Output1" sheetId="4" r:id="rId4"/>
    <sheet name="rsq" sheetId="5" r:id="rId5"/>
    <sheet name="MLR_PredictTrain1" sheetId="6" r:id="rId6"/>
    <sheet name="MLR_LiftCharts1" sheetId="7" r:id="rId7"/>
    <sheet name="MLR_PredictNew1" sheetId="8" r:id="rId8"/>
    <sheet name="MLR_Output2" sheetId="9" r:id="rId9"/>
    <sheet name="MLR_PredictTrain2" sheetId="10" r:id="rId10"/>
    <sheet name="MLR_LiftCharts2" sheetId="11" r:id="rId11"/>
    <sheet name="MLR_PredictNew2" sheetId="12" r:id="rId12"/>
  </sheets>
  <definedNames/>
  <calcPr fullCalcOnLoad="1"/>
</workbook>
</file>

<file path=xl/sharedStrings.xml><?xml version="1.0" encoding="utf-8"?>
<sst xmlns="http://schemas.openxmlformats.org/spreadsheetml/2006/main" count="565" uniqueCount="201">
  <si>
    <t>X1</t>
  </si>
  <si>
    <t>X2</t>
  </si>
  <si>
    <t>Y</t>
  </si>
  <si>
    <t>Obs#</t>
  </si>
  <si>
    <t>Constant</t>
  </si>
  <si>
    <t>Coefficients</t>
  </si>
  <si>
    <t>X3</t>
  </si>
  <si>
    <t>X4</t>
  </si>
  <si>
    <t>X5</t>
  </si>
  <si>
    <t>X6</t>
  </si>
  <si>
    <t>X7</t>
  </si>
  <si>
    <t>X8</t>
  </si>
  <si>
    <t>X9</t>
  </si>
  <si>
    <t>Training data:</t>
  </si>
  <si>
    <t>mean error</t>
  </si>
  <si>
    <t>stdev error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</si>
  <si>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</si>
  <si>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</si>
  <si>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</si>
  <si>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</si>
  <si>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</si>
  <si>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</si>
  <si>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</si>
  <si>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</si>
  <si>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</si>
  <si>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</si>
  <si>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</si>
  <si>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</si>
  <si>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</si>
  <si>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</si>
  <si>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</si>
  <si>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</si>
  <si>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</si>
  <si>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</si>
  <si>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</si>
  <si>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</si>
  <si>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</si>
  <si>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</si>
  <si>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</si>
  <si>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</si>
  <si>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</si>
  <si>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</si>
  <si>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</si>
  <si>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</si>
  <si>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</si>
  <si>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</si>
  <si>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</si>
  <si>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</si>
  <si>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</si>
  <si>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</si>
  <si>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</si>
  <si>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</si>
  <si>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</si>
  <si>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</si>
  <si>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</si>
  <si>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</si>
  <si>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</si>
  <si>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</si>
  <si>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</si>
  <si>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</si>
  <si>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</si>
  <si>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</si>
  <si>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</si>
  <si>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</si>
  <si>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</si>
  <si>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</si>
  <si>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</si>
  <si>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</si>
  <si>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</si>
  <si>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</si>
  <si>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</si>
  <si>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</si>
  <si>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</si>
  <si>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</si>
  <si>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</si>
  <si>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</si>
  <si>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</si>
  <si>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</si>
  <si>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</si>
  <si>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</si>
  <si>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</si>
  <si>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</si>
  <si>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</si>
  <si>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</si>
  <si>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</si>
  <si>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</si>
  <si>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</si>
  <si>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</si>
  <si>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</si>
  <si>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</si>
  <si>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</si>
  <si>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</si>
  <si>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</si>
  <si>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</si>
  <si>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</si>
  <si>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</si>
  <si>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</si>
  <si>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</si>
  <si>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</si>
  <si>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</si>
  <si>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</si>
  <si>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</si>
  <si>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</si>
  <si>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</si>
  <si>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</si>
  <si>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</si>
  <si>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</si>
  <si>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</si>
  <si>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</si>
  <si>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</si>
  <si>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</si>
  <si>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</si>
  <si>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</si>
  <si>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</si>
  <si>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</si>
  <si>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</si>
  <si>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Validation data (100 observations: V1 to V100)</t>
  </si>
  <si>
    <t>Validation Data Prediction Errors</t>
  </si>
  <si>
    <t>prediction</t>
  </si>
  <si>
    <t>error=prediction-Y</t>
  </si>
  <si>
    <t>Regression Problem Ninex</t>
  </si>
  <si>
    <t>Calculation Sheet for validating data:Enter model coefficients in Row 5 columns B through K</t>
  </si>
  <si>
    <t>XLMiner : Multiple Linear Regression</t>
  </si>
  <si>
    <t>Output Navigator</t>
  </si>
  <si>
    <t>Inputs</t>
  </si>
  <si>
    <t>Reg Model</t>
  </si>
  <si>
    <t>Predict Train</t>
  </si>
  <si>
    <t>Train Err Rep</t>
  </si>
  <si>
    <t>Predict Valid</t>
  </si>
  <si>
    <t>Valid Err Rep</t>
  </si>
  <si>
    <t>Residuals</t>
  </si>
  <si>
    <t>Subset Sel</t>
  </si>
  <si>
    <t>Var Covar</t>
  </si>
  <si>
    <t>Coll Diag</t>
  </si>
  <si>
    <t>ANOVA</t>
  </si>
  <si>
    <t>Lift Charts</t>
  </si>
  <si>
    <t>Predict New</t>
  </si>
  <si>
    <t>Date : 22-Apr-2003  16:04:20</t>
  </si>
  <si>
    <t>Data</t>
  </si>
  <si>
    <t>Source data worksheet</t>
  </si>
  <si>
    <t>Training Data</t>
  </si>
  <si>
    <t>Training data used for building the model</t>
  </si>
  <si>
    <t>Training Data!$A$6:$K$28</t>
  </si>
  <si>
    <t>New data</t>
  </si>
  <si>
    <t>Validation Data!$C$8:$K$107</t>
  </si>
  <si>
    <t># cases in the training data set</t>
  </si>
  <si>
    <t># cases in the new data set</t>
  </si>
  <si>
    <t>Variables</t>
  </si>
  <si>
    <t>Independent Variables</t>
  </si>
  <si>
    <t>Response Variable</t>
  </si>
  <si>
    <t>The Regression Model</t>
  </si>
  <si>
    <t>Predictor (Indep. Var.)</t>
  </si>
  <si>
    <t>Coefficient</t>
  </si>
  <si>
    <t>Std. Error</t>
  </si>
  <si>
    <t>p-value</t>
  </si>
  <si>
    <t>SS</t>
  </si>
  <si>
    <t>Residual df</t>
  </si>
  <si>
    <t>Multiple R-squared</t>
  </si>
  <si>
    <t>Std. Dev. Estimate</t>
  </si>
  <si>
    <t>Residual SS</t>
  </si>
  <si>
    <t>Subset Selection</t>
  </si>
  <si>
    <t>Method</t>
  </si>
  <si>
    <t>Forward selection</t>
  </si>
  <si>
    <t># Coefficients</t>
  </si>
  <si>
    <t>RSS</t>
  </si>
  <si>
    <t>Cp</t>
  </si>
  <si>
    <t>Prob</t>
  </si>
  <si>
    <t>*</t>
  </si>
  <si>
    <t>Models (Constant present in all models)</t>
  </si>
  <si>
    <t>R-Squared</t>
  </si>
  <si>
    <t>Adjusted R-Squared</t>
  </si>
  <si>
    <t>XLMiner : Multiple Linear Regression - Prediction of Training Data</t>
  </si>
  <si>
    <t>Data range</t>
  </si>
  <si>
    <t>Back to navigator</t>
  </si>
  <si>
    <t>Predicted Value</t>
  </si>
  <si>
    <t>Actual Value</t>
  </si>
  <si>
    <t>Residual</t>
  </si>
  <si>
    <t>Training Data Prediction Error Report</t>
  </si>
  <si>
    <t>Total sum of squared errors</t>
  </si>
  <si>
    <t>RMS Error</t>
  </si>
  <si>
    <t>Average Error</t>
  </si>
  <si>
    <t>XLMiner : Multiple Linear Regression - Lift Charts</t>
  </si>
  <si>
    <t>Date : 22-Apr-2003  16:04:21</t>
  </si>
  <si>
    <t>Back to Navigator</t>
  </si>
  <si>
    <t>Serial no.</t>
  </si>
  <si>
    <t>Predicted Y in training data</t>
  </si>
  <si>
    <t>Actual Y in training data</t>
  </si>
  <si>
    <t>Cumulative Y when sorted using predicted values</t>
  </si>
  <si>
    <t>Cumulative Y using average</t>
  </si>
  <si>
    <t>Deciles</t>
  </si>
  <si>
    <t>Decile mean / Global mean</t>
  </si>
  <si>
    <t>Decile</t>
  </si>
  <si>
    <t>Mean</t>
  </si>
  <si>
    <t>Std.Dev.</t>
  </si>
  <si>
    <t>Min.</t>
  </si>
  <si>
    <t>Max.</t>
  </si>
  <si>
    <t>XLMiner : Multiple Linear Regression - Prediction of New Data</t>
  </si>
  <si>
    <t>Date : 22-Apr-2003  16:05:49</t>
  </si>
  <si>
    <t>Validation Data!$C$8:$D$107</t>
  </si>
  <si>
    <t>Squared Error</t>
  </si>
  <si>
    <t>MSE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</si>
</sst>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;;;"/>
    <numFmt numFmtId="167" formatCode="dd\-mmm\-yyyy\ \ hh: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23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u val="single"/>
      <sz val="8"/>
      <color indexed="62"/>
      <name val="Arial"/>
      <family val="2"/>
    </font>
    <font>
      <sz val="8"/>
      <color indexed="8"/>
      <name val="Arial"/>
      <family val="2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2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15" fillId="6" borderId="1" xfId="0" applyNumberFormat="1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15" fillId="6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9" fillId="7" borderId="1" xfId="0" applyNumberFormat="1" applyFont="1" applyFill="1" applyBorder="1" applyAlignment="1">
      <alignment horizontal="left" vertical="center" wrapText="1"/>
    </xf>
    <xf numFmtId="0" fontId="14" fillId="0" borderId="1" xfId="2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4" fontId="3" fillId="8" borderId="0" xfId="0" applyNumberFormat="1" applyFont="1" applyFill="1" applyAlignment="1">
      <alignment/>
    </xf>
    <xf numFmtId="0" fontId="14" fillId="0" borderId="5" xfId="20" applyNumberFormat="1" applyFont="1" applyFill="1" applyBorder="1" applyAlignment="1">
      <alignment horizontal="center" vertical="center"/>
    </xf>
    <xf numFmtId="0" fontId="14" fillId="0" borderId="13" xfId="2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5" fontId="3" fillId="0" borderId="0" xfId="0" applyNumberFormat="1" applyFont="1" applyAlignment="1">
      <alignment horizontal="center" wrapText="1"/>
    </xf>
    <xf numFmtId="0" fontId="9" fillId="7" borderId="5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right" vertical="center" wrapText="1"/>
    </xf>
    <xf numFmtId="0" fontId="15" fillId="6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left" vertical="center" wrapText="1"/>
    </xf>
    <xf numFmtId="0" fontId="9" fillId="7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/>
    </xf>
    <xf numFmtId="0" fontId="8" fillId="0" borderId="17" xfId="0" applyNumberFormat="1" applyFont="1" applyFill="1" applyBorder="1" applyAlignment="1">
      <alignment horizontal="left" vertical="center"/>
    </xf>
    <xf numFmtId="0" fontId="14" fillId="0" borderId="13" xfId="2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MLR_Output1!$E$41</c:f>
              <c:strCache>
                <c:ptCount val="1"/>
                <c:pt idx="0">
                  <c:v>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MLR_Output1!$E$42:$E$51</c:f>
              <c:numCache>
                <c:ptCount val="10"/>
                <c:pt idx="1">
                  <c:v>0.5938932045203519</c:v>
                </c:pt>
                <c:pt idx="2">
                  <c:v>0.8340316838590874</c:v>
                </c:pt>
                <c:pt idx="3">
                  <c:v>0.8440411597560709</c:v>
                </c:pt>
                <c:pt idx="4">
                  <c:v>0.8506419379269353</c:v>
                </c:pt>
                <c:pt idx="5">
                  <c:v>0.8557700548525409</c:v>
                </c:pt>
                <c:pt idx="6">
                  <c:v>0.8578201264679922</c:v>
                </c:pt>
                <c:pt idx="7">
                  <c:v>0.860097274464813</c:v>
                </c:pt>
                <c:pt idx="8">
                  <c:v>0.8611160149162549</c:v>
                </c:pt>
                <c:pt idx="9">
                  <c:v>0.8622002274668047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MLR_Output1!$F$41</c:f>
              <c:strCache>
                <c:ptCount val="1"/>
                <c:pt idx="0">
                  <c:v>Adjusted 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MLR_Output1!$F$42:$F$51</c:f>
              <c:numCache>
                <c:ptCount val="10"/>
                <c:pt idx="1">
                  <c:v>0.5735878647463695</c:v>
                </c:pt>
                <c:pt idx="2">
                  <c:v>0.816561334791623</c:v>
                </c:pt>
                <c:pt idx="3">
                  <c:v>0.818048019715416</c:v>
                </c:pt>
                <c:pt idx="4">
                  <c:v>0.8154988644979789</c:v>
                </c:pt>
                <c:pt idx="5">
                  <c:v>0.81069819699396</c:v>
                </c:pt>
                <c:pt idx="6">
                  <c:v>0.8009481770551892</c:v>
                </c:pt>
                <c:pt idx="7">
                  <c:v>0.7901459116972195</c:v>
                </c:pt>
                <c:pt idx="8">
                  <c:v>0.7756489471724117</c:v>
                </c:pt>
                <c:pt idx="9">
                  <c:v>0.7588503980669082</c:v>
                </c:pt>
              </c:numCache>
            </c:numRef>
          </c:val>
          <c:smooth val="0"/>
        </c:ser>
        <c:marker val="1"/>
        <c:axId val="51004320"/>
        <c:axId val="13493025"/>
      </c:lineChart>
      <c:catAx>
        <c:axId val="5100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93025"/>
        <c:crosses val="autoZero"/>
        <c:auto val="1"/>
        <c:lblOffset val="100"/>
        <c:noMultiLvlLbl val="0"/>
      </c:catAx>
      <c:valAx>
        <c:axId val="13493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3206350"/>
        <c:axId val="10068023"/>
      </c:scatterChart>
      <c:valAx>
        <c:axId val="3206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8023"/>
        <c:crosses val="autoZero"/>
        <c:crossBetween val="midCat"/>
        <c:dispUnits/>
      </c:valAx>
      <c:valAx>
        <c:axId val="1006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3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MLR_LiftCharts1!$GY$7:$GY$16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0407852"/>
        <c:axId val="53760829"/>
      </c:scatterChart>
      <c:valAx>
        <c:axId val="50407852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60829"/>
        <c:crosses val="autoZero"/>
        <c:crossBetween val="midCat"/>
        <c:dispUnits/>
        <c:majorUnit val="1"/>
      </c:valAx>
      <c:valAx>
        <c:axId val="5376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0785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3318202"/>
        <c:axId val="15101363"/>
      </c:scatterChart>
      <c:valAx>
        <c:axId val="331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1363"/>
        <c:crosses val="autoZero"/>
        <c:crossBetween val="midCat"/>
        <c:dispUnits/>
      </c:valAx>
      <c:valAx>
        <c:axId val="1510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82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MLR_LiftCharts2!$GY$7:$GY$16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8472696"/>
        <c:axId val="45727001"/>
      </c:scatterChart>
      <c:valAx>
        <c:axId val="8472696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27001"/>
        <c:crosses val="autoZero"/>
        <c:crossBetween val="midCat"/>
        <c:dispUnits/>
        <c:majorUnit val="1"/>
      </c:valAx>
      <c:valAx>
        <c:axId val="457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7269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4.25">
      <c r="A1" s="9" t="s">
        <v>120</v>
      </c>
    </row>
    <row r="2" ht="14.25">
      <c r="A2" s="9"/>
    </row>
    <row r="3" ht="12.75">
      <c r="A3" s="8" t="s">
        <v>13</v>
      </c>
    </row>
    <row r="5" spans="1:92" ht="12.75">
      <c r="A5" s="1" t="s">
        <v>3</v>
      </c>
      <c r="B5" s="2" t="s">
        <v>2</v>
      </c>
      <c r="C5" s="2" t="s">
        <v>0</v>
      </c>
      <c r="D5" s="2" t="s">
        <v>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ht="12.75">
      <c r="A6" s="1">
        <v>1</v>
      </c>
      <c r="B6" s="6">
        <v>4.365</v>
      </c>
      <c r="C6" s="7">
        <v>0.54</v>
      </c>
      <c r="D6" s="7">
        <v>0.084</v>
      </c>
      <c r="E6" s="7">
        <v>-0.555</v>
      </c>
      <c r="F6" s="7">
        <v>-0.519</v>
      </c>
      <c r="G6" s="7">
        <v>0.755</v>
      </c>
      <c r="H6" s="7">
        <v>-2.197</v>
      </c>
      <c r="I6" s="7">
        <v>0.709</v>
      </c>
      <c r="J6" s="7">
        <v>0.895</v>
      </c>
      <c r="K6" s="7">
        <v>0.551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ht="12.75">
      <c r="A7" s="1">
        <v>2</v>
      </c>
      <c r="B7" s="6">
        <v>0.492</v>
      </c>
      <c r="C7" s="7">
        <v>-1.692</v>
      </c>
      <c r="D7" s="7">
        <v>-0.217</v>
      </c>
      <c r="E7" s="7">
        <v>0.808</v>
      </c>
      <c r="F7" s="7">
        <v>-0.323</v>
      </c>
      <c r="G7" s="7">
        <v>1.774</v>
      </c>
      <c r="H7" s="7">
        <v>1.133</v>
      </c>
      <c r="I7" s="7">
        <v>-1.587</v>
      </c>
      <c r="J7" s="7">
        <v>1.641</v>
      </c>
      <c r="K7" s="7">
        <v>-0.348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ht="12.75">
      <c r="A8" s="1">
        <v>3</v>
      </c>
      <c r="B8" s="6">
        <v>2.242</v>
      </c>
      <c r="C8" s="7">
        <v>0.062</v>
      </c>
      <c r="D8" s="7">
        <v>0.729</v>
      </c>
      <c r="E8" s="7">
        <v>0.234</v>
      </c>
      <c r="F8" s="7">
        <v>-0.079</v>
      </c>
      <c r="G8" s="7">
        <v>-0.53</v>
      </c>
      <c r="H8" s="7">
        <v>0.313</v>
      </c>
      <c r="I8" s="7">
        <v>0.379</v>
      </c>
      <c r="J8" s="7">
        <v>-0.632</v>
      </c>
      <c r="K8" s="7">
        <v>-0.585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ht="12.75">
      <c r="A9" s="1">
        <v>4</v>
      </c>
      <c r="B9" s="6">
        <v>6.065</v>
      </c>
      <c r="C9" s="7">
        <v>0.953</v>
      </c>
      <c r="D9" s="7">
        <v>0.933</v>
      </c>
      <c r="E9" s="7">
        <v>2.2</v>
      </c>
      <c r="F9" s="7">
        <v>1.347</v>
      </c>
      <c r="G9" s="7">
        <v>-0.749</v>
      </c>
      <c r="H9" s="7">
        <v>0.51</v>
      </c>
      <c r="I9" s="7">
        <v>2.054</v>
      </c>
      <c r="J9" s="7">
        <v>-0.694</v>
      </c>
      <c r="K9" s="7">
        <v>0.085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12.75">
      <c r="A10" s="1">
        <v>5</v>
      </c>
      <c r="B10" s="6">
        <v>4.211</v>
      </c>
      <c r="C10" s="7">
        <v>-1.246</v>
      </c>
      <c r="D10" s="7">
        <v>3.246</v>
      </c>
      <c r="E10" s="7">
        <v>-2.152</v>
      </c>
      <c r="F10" s="7">
        <v>0.19</v>
      </c>
      <c r="G10" s="7">
        <v>-1.281</v>
      </c>
      <c r="H10" s="7">
        <v>-1.265</v>
      </c>
      <c r="I10" s="7">
        <v>0.838</v>
      </c>
      <c r="J10" s="7">
        <v>-0.57</v>
      </c>
      <c r="K10" s="7">
        <v>-1.689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ht="12.75">
      <c r="A11" s="1">
        <v>6</v>
      </c>
      <c r="B11" s="6">
        <v>1.105</v>
      </c>
      <c r="C11" s="7">
        <v>-0.537</v>
      </c>
      <c r="D11" s="7">
        <v>-0.3</v>
      </c>
      <c r="E11" s="7">
        <v>1.631</v>
      </c>
      <c r="F11" s="7">
        <v>2.05</v>
      </c>
      <c r="G11" s="7">
        <v>-0.25</v>
      </c>
      <c r="H11" s="7">
        <v>-0.588</v>
      </c>
      <c r="I11" s="7">
        <v>-0.993</v>
      </c>
      <c r="J11" s="7">
        <v>-0.983</v>
      </c>
      <c r="K11" s="7">
        <v>0.376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ht="12.75">
      <c r="A12" s="1">
        <v>7</v>
      </c>
      <c r="B12" s="6">
        <v>2.886</v>
      </c>
      <c r="C12" s="7">
        <v>-0.227</v>
      </c>
      <c r="D12" s="7">
        <v>-0.22</v>
      </c>
      <c r="E12" s="7">
        <v>-0.45</v>
      </c>
      <c r="F12" s="7">
        <v>0.34</v>
      </c>
      <c r="G12" s="7">
        <v>-0.815</v>
      </c>
      <c r="H12" s="7">
        <v>-0.893</v>
      </c>
      <c r="I12" s="7">
        <v>0.21</v>
      </c>
      <c r="J12" s="7">
        <v>-1.4</v>
      </c>
      <c r="K12" s="7">
        <v>-0.106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ht="12.75">
      <c r="A13" s="1">
        <v>8</v>
      </c>
      <c r="B13" s="6">
        <v>5.781</v>
      </c>
      <c r="C13" s="7">
        <v>1.315</v>
      </c>
      <c r="D13" s="7">
        <v>-0.639</v>
      </c>
      <c r="E13" s="7">
        <v>-0.308</v>
      </c>
      <c r="F13" s="7">
        <v>-0.554</v>
      </c>
      <c r="G13" s="7">
        <v>1.401</v>
      </c>
      <c r="H13" s="7">
        <v>0.336</v>
      </c>
      <c r="I13" s="7">
        <v>0.326</v>
      </c>
      <c r="J13" s="7">
        <v>-0.18</v>
      </c>
      <c r="K13" s="7">
        <v>-1.293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ht="12.75">
      <c r="A14" s="1">
        <v>9</v>
      </c>
      <c r="B14" s="6">
        <v>5.18</v>
      </c>
      <c r="C14" s="7">
        <v>0.154</v>
      </c>
      <c r="D14" s="7">
        <v>0.509</v>
      </c>
      <c r="E14" s="7">
        <v>0.973</v>
      </c>
      <c r="F14" s="7">
        <v>-2.002</v>
      </c>
      <c r="G14" s="7">
        <v>0.109</v>
      </c>
      <c r="H14" s="7">
        <v>1.38</v>
      </c>
      <c r="I14" s="7">
        <v>-0.176</v>
      </c>
      <c r="J14" s="7">
        <v>0.462</v>
      </c>
      <c r="K14" s="7">
        <v>0.006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12.75">
      <c r="A15" s="1">
        <v>10</v>
      </c>
      <c r="B15" s="6">
        <v>2.6</v>
      </c>
      <c r="C15" s="7">
        <v>0.034</v>
      </c>
      <c r="D15" s="7">
        <v>-0.093</v>
      </c>
      <c r="E15" s="7">
        <v>-0.241</v>
      </c>
      <c r="F15" s="7">
        <v>-0.614</v>
      </c>
      <c r="G15" s="7">
        <v>-1.593</v>
      </c>
      <c r="H15" s="7">
        <v>-0.694</v>
      </c>
      <c r="I15" s="7">
        <v>2.035</v>
      </c>
      <c r="J15" s="7">
        <v>-1.547</v>
      </c>
      <c r="K15" s="7">
        <v>-0.279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1" ht="12.75">
      <c r="A16" s="1">
        <v>11</v>
      </c>
      <c r="B16" s="6">
        <v>1.272</v>
      </c>
      <c r="C16" s="7">
        <v>-0.345</v>
      </c>
      <c r="D16" s="7">
        <v>-0.025</v>
      </c>
      <c r="E16" s="7">
        <v>-0.064</v>
      </c>
      <c r="F16" s="7">
        <v>-0.652</v>
      </c>
      <c r="G16" s="7">
        <v>0.329</v>
      </c>
      <c r="H16" s="7">
        <v>0.106</v>
      </c>
      <c r="I16" s="7">
        <v>-1.01</v>
      </c>
      <c r="J16" s="7">
        <v>1.543</v>
      </c>
      <c r="K16" s="7">
        <v>0.397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ht="12.75">
      <c r="A17" s="1">
        <v>12</v>
      </c>
      <c r="B17" s="6">
        <v>1.512</v>
      </c>
      <c r="C17" s="7">
        <v>0.015</v>
      </c>
      <c r="D17" s="7">
        <v>-0.278</v>
      </c>
      <c r="E17" s="7">
        <v>0.786</v>
      </c>
      <c r="F17" s="7">
        <v>-0.101</v>
      </c>
      <c r="G17" s="7">
        <v>0.686</v>
      </c>
      <c r="H17" s="7">
        <v>0.243</v>
      </c>
      <c r="I17" s="7">
        <v>0.965</v>
      </c>
      <c r="J17" s="7">
        <v>-2.08</v>
      </c>
      <c r="K17" s="7">
        <v>-0.805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ht="12.75">
      <c r="A18" s="1">
        <v>13</v>
      </c>
      <c r="B18" s="6">
        <v>-1.58</v>
      </c>
      <c r="C18" s="7">
        <v>-1.447</v>
      </c>
      <c r="D18" s="7">
        <v>-1.251</v>
      </c>
      <c r="E18" s="7">
        <v>-1.135</v>
      </c>
      <c r="F18" s="7">
        <v>-3.49</v>
      </c>
      <c r="G18" s="7">
        <v>0.092</v>
      </c>
      <c r="H18" s="7">
        <v>0.404</v>
      </c>
      <c r="I18" s="7">
        <v>0.111</v>
      </c>
      <c r="J18" s="7">
        <v>0.944</v>
      </c>
      <c r="K18" s="7">
        <v>-1.392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ht="12.75">
      <c r="A19" s="1">
        <v>14</v>
      </c>
      <c r="B19" s="6">
        <v>1.608</v>
      </c>
      <c r="C19" s="7">
        <v>-0.871</v>
      </c>
      <c r="D19" s="7">
        <v>0.465</v>
      </c>
      <c r="E19" s="7">
        <v>-0.366</v>
      </c>
      <c r="F19" s="7">
        <v>-1.037</v>
      </c>
      <c r="G19" s="7">
        <v>0.537</v>
      </c>
      <c r="H19" s="7">
        <v>1.467</v>
      </c>
      <c r="I19" s="7">
        <v>0.076</v>
      </c>
      <c r="J19" s="7">
        <v>-1.343</v>
      </c>
      <c r="K19" s="7">
        <v>0.699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ht="12.75">
      <c r="A20" s="1">
        <v>15</v>
      </c>
      <c r="B20" s="6">
        <v>2.387</v>
      </c>
      <c r="C20" s="7">
        <v>-0.249</v>
      </c>
      <c r="D20" s="7">
        <v>-0.096</v>
      </c>
      <c r="E20" s="7">
        <v>-0.815</v>
      </c>
      <c r="F20" s="7">
        <v>-0.441</v>
      </c>
      <c r="G20" s="7">
        <v>-1.308</v>
      </c>
      <c r="H20" s="7">
        <v>0.227</v>
      </c>
      <c r="I20" s="7">
        <v>-0.955</v>
      </c>
      <c r="J20" s="7">
        <v>1.458</v>
      </c>
      <c r="K20" s="7">
        <v>-1.293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ht="12.75">
      <c r="A21" s="1">
        <v>16</v>
      </c>
      <c r="B21" s="6">
        <v>3.252</v>
      </c>
      <c r="C21" s="7">
        <v>-0.141</v>
      </c>
      <c r="D21" s="7">
        <v>-0.604</v>
      </c>
      <c r="E21" s="7">
        <v>0.677</v>
      </c>
      <c r="F21" s="7">
        <v>-0.604</v>
      </c>
      <c r="G21" s="7">
        <v>0.45</v>
      </c>
      <c r="H21" s="7">
        <v>-0.654</v>
      </c>
      <c r="I21" s="7">
        <v>-1.341</v>
      </c>
      <c r="J21" s="7">
        <v>-1.867</v>
      </c>
      <c r="K21" s="7">
        <v>-0.46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ht="12.75">
      <c r="A22" s="1">
        <v>17</v>
      </c>
      <c r="B22" s="6">
        <v>3.36</v>
      </c>
      <c r="C22" s="7">
        <v>0.807</v>
      </c>
      <c r="D22" s="7">
        <v>-0.532</v>
      </c>
      <c r="E22" s="7">
        <v>-0.049</v>
      </c>
      <c r="F22" s="7">
        <v>-0.66</v>
      </c>
      <c r="G22" s="7">
        <v>-0.411</v>
      </c>
      <c r="H22" s="7">
        <v>-1.696</v>
      </c>
      <c r="I22" s="7">
        <v>-0.044</v>
      </c>
      <c r="J22" s="7">
        <v>-0.82</v>
      </c>
      <c r="K22" s="7">
        <v>1.101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ht="12.75">
      <c r="A23" s="1">
        <v>18</v>
      </c>
      <c r="B23" s="6">
        <v>5.598</v>
      </c>
      <c r="C23" s="7">
        <v>0.224</v>
      </c>
      <c r="D23" s="7">
        <v>0.69</v>
      </c>
      <c r="E23" s="7">
        <v>-0.437</v>
      </c>
      <c r="F23" s="7">
        <v>0.108</v>
      </c>
      <c r="G23" s="7">
        <v>-1.4</v>
      </c>
      <c r="H23" s="7">
        <v>0.343</v>
      </c>
      <c r="I23" s="7">
        <v>-0.227</v>
      </c>
      <c r="J23" s="7">
        <v>1.756</v>
      </c>
      <c r="K23" s="7">
        <v>-1.202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ht="12.75">
      <c r="A24" s="1">
        <v>19</v>
      </c>
      <c r="B24" s="6">
        <v>5.772</v>
      </c>
      <c r="C24" s="7">
        <v>1.429</v>
      </c>
      <c r="D24" s="7">
        <v>0.306</v>
      </c>
      <c r="E24" s="7">
        <v>-1.04</v>
      </c>
      <c r="F24" s="7">
        <v>-0.05</v>
      </c>
      <c r="G24" s="7">
        <v>-0.774</v>
      </c>
      <c r="H24" s="7">
        <v>2.497</v>
      </c>
      <c r="I24" s="7">
        <v>-1.124</v>
      </c>
      <c r="J24" s="7">
        <v>-1.897</v>
      </c>
      <c r="K24" s="7">
        <v>-0.398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ht="12.75">
      <c r="A25" s="1">
        <v>20</v>
      </c>
      <c r="B25" s="6">
        <v>4.761</v>
      </c>
      <c r="C25" s="7">
        <v>0.12</v>
      </c>
      <c r="D25" s="7">
        <v>1.425</v>
      </c>
      <c r="E25" s="7">
        <v>-0.237</v>
      </c>
      <c r="F25" s="7">
        <v>1.025</v>
      </c>
      <c r="G25" s="7">
        <v>0.939</v>
      </c>
      <c r="H25" s="7">
        <v>0.447</v>
      </c>
      <c r="I25" s="7">
        <v>0.588</v>
      </c>
      <c r="J25" s="7">
        <v>2.724</v>
      </c>
      <c r="K25" s="7">
        <v>-0.413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ht="12.75">
      <c r="A26" s="1">
        <v>21</v>
      </c>
      <c r="B26" s="6">
        <v>3.267</v>
      </c>
      <c r="C26" s="7">
        <v>-0.012</v>
      </c>
      <c r="D26" s="7">
        <v>-0.22</v>
      </c>
      <c r="E26" s="7">
        <v>-0.919</v>
      </c>
      <c r="F26" s="7">
        <v>-0.194</v>
      </c>
      <c r="G26" s="7">
        <v>0.108</v>
      </c>
      <c r="H26" s="7">
        <v>0.895</v>
      </c>
      <c r="I26" s="7">
        <v>0.103</v>
      </c>
      <c r="J26" s="7">
        <v>-0.183</v>
      </c>
      <c r="K26" s="7">
        <v>0.023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ht="12.75">
      <c r="A27" s="1">
        <v>22</v>
      </c>
      <c r="B27" s="6">
        <v>1.786</v>
      </c>
      <c r="C27" s="7">
        <v>-0.746</v>
      </c>
      <c r="D27" s="7">
        <v>0.303</v>
      </c>
      <c r="E27" s="7">
        <v>0.47</v>
      </c>
      <c r="F27" s="7">
        <v>1.209</v>
      </c>
      <c r="G27" s="7">
        <v>-0.33</v>
      </c>
      <c r="H27" s="7">
        <v>-0.517</v>
      </c>
      <c r="I27" s="7">
        <v>-0.545</v>
      </c>
      <c r="J27" s="7">
        <v>-1.035</v>
      </c>
      <c r="K27" s="7">
        <v>0.075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ht="12.75">
      <c r="A28" s="1">
        <v>23</v>
      </c>
      <c r="B28" s="6">
        <v>1.342</v>
      </c>
      <c r="C28" s="7">
        <v>-0.761</v>
      </c>
      <c r="D28" s="7">
        <v>0.213</v>
      </c>
      <c r="E28" s="7">
        <v>1.155</v>
      </c>
      <c r="F28" s="7">
        <v>-0.055</v>
      </c>
      <c r="G28" s="7">
        <v>-0.876</v>
      </c>
      <c r="H28" s="7">
        <v>0.479</v>
      </c>
      <c r="I28" s="7">
        <v>0.666</v>
      </c>
      <c r="J28" s="7">
        <v>0.29</v>
      </c>
      <c r="K28" s="7">
        <v>0.779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GY36"/>
  <sheetViews>
    <sheetView showGridLines="0" workbookViewId="0" topLeftCell="A5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197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6.20319794355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5.94664156053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4.93727833323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1.6541709979209982</v>
      </c>
    </row>
    <row r="10" spans="201:207" ht="12.75">
      <c r="GS10" s="27">
        <v>4</v>
      </c>
      <c r="GT10" s="27">
        <v>4.8320060841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1.257023850773851</v>
      </c>
    </row>
    <row r="11" spans="201:207" ht="12.75">
      <c r="GS11" s="27">
        <v>5</v>
      </c>
      <c r="GT11" s="27">
        <v>4.23036301572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1.2322851697851698</v>
      </c>
    </row>
    <row r="12" spans="201:207" ht="12.75">
      <c r="GS12" s="27">
        <v>6</v>
      </c>
      <c r="GT12" s="27">
        <v>4.19198551452</v>
      </c>
      <c r="GU12" s="27">
        <v>4.365</v>
      </c>
      <c r="GV12" s="27">
        <v>32.342</v>
      </c>
      <c r="GW12" s="27">
        <v>18.06886956521739</v>
      </c>
      <c r="GX12" s="27">
        <v>6</v>
      </c>
      <c r="GY12" s="27">
        <v>0.974106317856318</v>
      </c>
    </row>
    <row r="13" spans="201:207" ht="12.75">
      <c r="GS13" s="27">
        <v>7</v>
      </c>
      <c r="GT13" s="27">
        <v>4.1195847645</v>
      </c>
      <c r="GU13" s="27">
        <v>4.211</v>
      </c>
      <c r="GV13" s="27">
        <v>36.553</v>
      </c>
      <c r="GW13" s="27">
        <v>21.080347826086953</v>
      </c>
      <c r="GX13" s="27">
        <v>7</v>
      </c>
      <c r="GY13" s="27">
        <v>0.6473564911064912</v>
      </c>
    </row>
    <row r="14" spans="201:207" ht="12.75">
      <c r="GS14" s="27">
        <v>8</v>
      </c>
      <c r="GT14" s="27">
        <v>4.04521320925</v>
      </c>
      <c r="GU14" s="27">
        <v>3.36</v>
      </c>
      <c r="GV14" s="27">
        <v>39.913</v>
      </c>
      <c r="GW14" s="27">
        <v>24.09182608695652</v>
      </c>
      <c r="GX14" s="27">
        <v>8</v>
      </c>
      <c r="GY14" s="27">
        <v>0.690358627858628</v>
      </c>
    </row>
    <row r="15" spans="201:207" ht="12.75">
      <c r="GS15" s="27">
        <v>9</v>
      </c>
      <c r="GT15" s="27">
        <v>3.95125039068</v>
      </c>
      <c r="GU15" s="27">
        <v>2.242</v>
      </c>
      <c r="GV15" s="27">
        <v>42.155</v>
      </c>
      <c r="GW15" s="27">
        <v>27.103304347826086</v>
      </c>
      <c r="GX15" s="27">
        <v>9</v>
      </c>
      <c r="GY15" s="27">
        <v>0.836466273966274</v>
      </c>
    </row>
    <row r="16" spans="201:207" ht="12.75">
      <c r="GS16" s="27">
        <v>10</v>
      </c>
      <c r="GT16" s="27">
        <v>3.8921587602399996</v>
      </c>
      <c r="GU16" s="27">
        <v>5.18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2.99154887868</v>
      </c>
      <c r="GU17" s="27">
        <v>2.6</v>
      </c>
      <c r="GV17" s="27">
        <v>49.935</v>
      </c>
      <c r="GW17" s="27">
        <v>33.126260869565215</v>
      </c>
    </row>
    <row r="18" spans="201:205" ht="12.75">
      <c r="GS18" s="27">
        <v>12</v>
      </c>
      <c r="GT18" s="27">
        <v>2.7604390176399995</v>
      </c>
      <c r="GU18" s="27">
        <v>3.267</v>
      </c>
      <c r="GV18" s="27">
        <v>53.202000000000005</v>
      </c>
      <c r="GW18" s="27">
        <v>36.13773913043478</v>
      </c>
    </row>
    <row r="19" spans="201:205" ht="12.75">
      <c r="GS19" s="27">
        <v>13</v>
      </c>
      <c r="GT19" s="27">
        <v>2.7503174200099996</v>
      </c>
      <c r="GU19" s="27">
        <v>1.512</v>
      </c>
      <c r="GV19" s="27">
        <v>54.714000000000006</v>
      </c>
      <c r="GW19" s="27">
        <v>39.14921739130435</v>
      </c>
    </row>
    <row r="20" spans="201:205" ht="12.75">
      <c r="GS20" s="27">
        <v>14</v>
      </c>
      <c r="GT20" s="27">
        <v>2.42573395365</v>
      </c>
      <c r="GU20" s="27">
        <v>2.387</v>
      </c>
      <c r="GV20" s="27">
        <v>57.101000000000006</v>
      </c>
      <c r="GW20" s="27">
        <v>42.16069565217391</v>
      </c>
    </row>
    <row r="21" spans="201:205" ht="12.75">
      <c r="GS21" s="27">
        <v>15</v>
      </c>
      <c r="GT21" s="27">
        <v>2.33308626319</v>
      </c>
      <c r="GU21" s="27">
        <v>2.886</v>
      </c>
      <c r="GV21" s="27">
        <v>59.98700000000001</v>
      </c>
      <c r="GW21" s="27">
        <v>45.17217391304347</v>
      </c>
    </row>
    <row r="22" spans="201:205" ht="12.75">
      <c r="GS22" s="27">
        <v>16</v>
      </c>
      <c r="GT22" s="27">
        <v>2.31300270115</v>
      </c>
      <c r="GU22" s="27">
        <v>1.272</v>
      </c>
      <c r="GV22" s="27">
        <v>61.25900000000001</v>
      </c>
      <c r="GW22" s="27">
        <v>48.18365217391304</v>
      </c>
    </row>
    <row r="23" spans="201:205" ht="12.75">
      <c r="GS23" s="27">
        <v>17</v>
      </c>
      <c r="GT23" s="27">
        <v>2.08169918065</v>
      </c>
      <c r="GU23" s="27">
        <v>3.252</v>
      </c>
      <c r="GV23" s="27">
        <v>64.51100000000001</v>
      </c>
      <c r="GW23" s="27">
        <v>51.195130434782605</v>
      </c>
    </row>
    <row r="24" spans="201:205" ht="12.75">
      <c r="GS24" s="27">
        <v>18</v>
      </c>
      <c r="GT24" s="27">
        <v>1.87667877936</v>
      </c>
      <c r="GU24" s="27">
        <v>1.786</v>
      </c>
      <c r="GV24" s="27">
        <v>66.29700000000001</v>
      </c>
      <c r="GW24" s="27">
        <v>54.20660869565217</v>
      </c>
    </row>
    <row r="25" spans="201:205" ht="12.75">
      <c r="GS25" s="27">
        <v>19</v>
      </c>
      <c r="GT25" s="27">
        <v>1.8063875783699999</v>
      </c>
      <c r="GU25" s="27">
        <v>1.608</v>
      </c>
      <c r="GV25" s="27">
        <v>67.905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1.7478803027099998</v>
      </c>
      <c r="GU26" s="27">
        <v>1.342</v>
      </c>
      <c r="GV26" s="27">
        <v>69.247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1.6289181834899997</v>
      </c>
      <c r="GU27" s="27">
        <v>1.105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-0.5755760898199997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4.9815000000000005</v>
      </c>
      <c r="K29" s="38">
        <v>0.8718626612030065</v>
      </c>
      <c r="L29" s="38">
        <v>4.365</v>
      </c>
      <c r="M29" s="38">
        <v>5.598</v>
      </c>
      <c r="GS29" s="27">
        <v>23</v>
      </c>
      <c r="GT29" s="27">
        <v>-1.22579933979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3.7855</v>
      </c>
      <c r="K30" s="38">
        <v>0.6017478707897522</v>
      </c>
      <c r="L30" s="38">
        <v>3.36</v>
      </c>
      <c r="M30" s="38">
        <v>4.211</v>
      </c>
    </row>
    <row r="31" spans="9:13" ht="12.75">
      <c r="I31" s="38">
        <v>5</v>
      </c>
      <c r="J31" s="38">
        <v>3.711</v>
      </c>
      <c r="K31" s="38">
        <v>2.0774797231260766</v>
      </c>
      <c r="L31" s="38">
        <v>2.242</v>
      </c>
      <c r="M31" s="38">
        <v>5.18</v>
      </c>
    </row>
    <row r="32" spans="9:13" ht="12.75">
      <c r="I32" s="38">
        <v>6</v>
      </c>
      <c r="J32" s="38">
        <v>2.9335</v>
      </c>
      <c r="K32" s="38">
        <v>0.4716402230514252</v>
      </c>
      <c r="L32" s="38">
        <v>2.6</v>
      </c>
      <c r="M32" s="38">
        <v>3.267</v>
      </c>
    </row>
    <row r="33" spans="9:13" ht="12.75">
      <c r="I33" s="38">
        <v>7</v>
      </c>
      <c r="J33" s="38">
        <v>1.9495</v>
      </c>
      <c r="K33" s="38">
        <v>0.6187184335382291</v>
      </c>
      <c r="L33" s="38">
        <v>1.512</v>
      </c>
      <c r="M33" s="38">
        <v>2.387</v>
      </c>
    </row>
    <row r="34" spans="9:13" ht="12.75">
      <c r="I34" s="38">
        <v>8</v>
      </c>
      <c r="J34" s="38">
        <v>2.079</v>
      </c>
      <c r="K34" s="38">
        <v>1.141270344835087</v>
      </c>
      <c r="L34" s="38">
        <v>1.272</v>
      </c>
      <c r="M34" s="38">
        <v>2.886</v>
      </c>
    </row>
    <row r="35" spans="9:13" ht="12.75">
      <c r="I35" s="38">
        <v>9</v>
      </c>
      <c r="J35" s="38">
        <v>2.519</v>
      </c>
      <c r="K35" s="38">
        <v>1.0366185412194782</v>
      </c>
      <c r="L35" s="38">
        <v>1.786</v>
      </c>
      <c r="M35" s="38">
        <v>3.252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2!A1" tooltip="Goto Navigator" display="MLR_Output2!A1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198</v>
      </c>
      <c r="D3" s="76"/>
      <c r="E3" s="63"/>
      <c r="H3" s="77" t="s">
        <v>173</v>
      </c>
      <c r="I3" s="43"/>
    </row>
    <row r="5" spans="2:4" ht="22.5">
      <c r="B5" s="35" t="s">
        <v>174</v>
      </c>
      <c r="C5" s="35" t="s">
        <v>0</v>
      </c>
      <c r="D5" s="35" t="s">
        <v>1</v>
      </c>
    </row>
    <row r="6" spans="2:4" ht="12.75">
      <c r="B6" s="37">
        <v>6.729231086424025</v>
      </c>
      <c r="C6" s="36">
        <v>1.249470642505912</v>
      </c>
      <c r="D6" s="36">
        <v>1.108755895984359</v>
      </c>
    </row>
    <row r="7" spans="2:4" ht="12.75">
      <c r="B7" s="37">
        <v>5.5793702587936105</v>
      </c>
      <c r="C7" s="36">
        <v>1.173830241896212</v>
      </c>
      <c r="D7" s="36">
        <v>0.1999546839215327</v>
      </c>
    </row>
    <row r="8" spans="2:4" ht="12.75">
      <c r="B8" s="37">
        <v>1.2353445002681525</v>
      </c>
      <c r="C8" s="36">
        <v>-1.619850991119165</v>
      </c>
      <c r="D8" s="36">
        <v>1.299176801694557</v>
      </c>
    </row>
    <row r="9" spans="2:4" ht="12.75">
      <c r="B9" s="37">
        <v>4.631935986956446</v>
      </c>
      <c r="C9" s="36">
        <v>0.21752384782303125</v>
      </c>
      <c r="D9" s="36">
        <v>1.066832737706136</v>
      </c>
    </row>
    <row r="10" spans="2:4" ht="12.75">
      <c r="B10" s="37">
        <v>3.4011786847308625</v>
      </c>
      <c r="C10" s="36">
        <v>-0.2607521309982985</v>
      </c>
      <c r="D10" s="36">
        <v>0.812158305052435</v>
      </c>
    </row>
    <row r="11" spans="2:4" ht="12.75">
      <c r="B11" s="37">
        <v>-1.2140893708100378</v>
      </c>
      <c r="C11" s="36">
        <v>-1.562907527841162</v>
      </c>
      <c r="D11" s="36">
        <v>-1.0308735909347888</v>
      </c>
    </row>
    <row r="12" spans="2:4" ht="12.75">
      <c r="B12" s="37">
        <v>2.5947209953744186</v>
      </c>
      <c r="C12" s="36">
        <v>0.7734820428595413</v>
      </c>
      <c r="D12" s="36">
        <v>-1.7902766558108851</v>
      </c>
    </row>
    <row r="13" spans="2:4" ht="12.75">
      <c r="B13" s="37">
        <v>2.1564894515833792</v>
      </c>
      <c r="C13" s="36">
        <v>0.27084752218797803</v>
      </c>
      <c r="D13" s="36">
        <v>-1.2803275240003131</v>
      </c>
    </row>
    <row r="14" spans="2:4" ht="12.75">
      <c r="B14" s="37">
        <v>1.842814365868244</v>
      </c>
      <c r="C14" s="36">
        <v>-0.6705886335112154</v>
      </c>
      <c r="D14" s="36">
        <v>0.13591829883807804</v>
      </c>
    </row>
    <row r="15" spans="2:4" ht="12.75">
      <c r="B15" s="37">
        <v>0.9203585558515353</v>
      </c>
      <c r="C15" s="36">
        <v>-0.805573563411599</v>
      </c>
      <c r="D15" s="36">
        <v>-0.4588628144119866</v>
      </c>
    </row>
    <row r="16" spans="2:4" ht="12.75">
      <c r="B16" s="37">
        <v>0.4475317092259865</v>
      </c>
      <c r="C16" s="36">
        <v>-1.4718989405082539</v>
      </c>
      <c r="D16" s="36">
        <v>0.3154684691253351</v>
      </c>
    </row>
    <row r="17" spans="2:4" ht="12.75">
      <c r="B17" s="37">
        <v>1.0799268195276592</v>
      </c>
      <c r="C17" s="36">
        <v>-0.978038769972045</v>
      </c>
      <c r="D17" s="36">
        <v>-0.0020804691303055733</v>
      </c>
    </row>
    <row r="18" spans="2:4" ht="12.75">
      <c r="B18" s="37">
        <v>5.52508818072562</v>
      </c>
      <c r="C18" s="36">
        <v>1.9876006263075396</v>
      </c>
      <c r="D18" s="36">
        <v>-1.320124738413142</v>
      </c>
    </row>
    <row r="19" spans="2:4" ht="12.75">
      <c r="B19" s="37">
        <v>7.2329555198486695</v>
      </c>
      <c r="C19" s="36">
        <v>1.8342507246416062</v>
      </c>
      <c r="D19" s="36">
        <v>0.5098945621284656</v>
      </c>
    </row>
    <row r="20" spans="2:4" ht="12.75">
      <c r="B20" s="37">
        <v>5.126748825725363</v>
      </c>
      <c r="C20" s="36">
        <v>0.5269680514174979</v>
      </c>
      <c r="D20" s="36">
        <v>0.9574819159752224</v>
      </c>
    </row>
    <row r="21" spans="2:4" ht="12.75">
      <c r="B21" s="37">
        <v>4.572651695996878</v>
      </c>
      <c r="C21" s="36">
        <v>-0.09650648280512542</v>
      </c>
      <c r="D21" s="36">
        <v>1.580474418005906</v>
      </c>
    </row>
    <row r="22" spans="2:4" ht="12.75">
      <c r="B22" s="37">
        <v>4.066802014769623</v>
      </c>
      <c r="C22" s="36">
        <v>0.6242817107704468</v>
      </c>
      <c r="D22" s="36">
        <v>-0.18214450392406434</v>
      </c>
    </row>
    <row r="23" spans="2:4" ht="12.75">
      <c r="B23" s="37">
        <v>-0.08447795067846542</v>
      </c>
      <c r="C23" s="36">
        <v>-0.7477524377463851</v>
      </c>
      <c r="D23" s="36">
        <v>-1.4770057532587089</v>
      </c>
    </row>
    <row r="24" spans="2:4" ht="12.75">
      <c r="B24" s="37">
        <v>1.0777328050152757</v>
      </c>
      <c r="C24" s="36">
        <v>-0.4126218300370965</v>
      </c>
      <c r="D24" s="36">
        <v>-1.0259509508614428</v>
      </c>
    </row>
    <row r="25" spans="2:4" ht="12.75">
      <c r="B25" s="37">
        <v>2.3089402248923214</v>
      </c>
      <c r="C25" s="36">
        <v>-0.7770017873554025</v>
      </c>
      <c r="D25" s="36">
        <v>0.7520611688960344</v>
      </c>
    </row>
    <row r="26" spans="2:4" ht="12.75">
      <c r="B26" s="37">
        <v>3.7526165859081995</v>
      </c>
      <c r="C26" s="36">
        <v>0.9312202564615291</v>
      </c>
      <c r="D26" s="36">
        <v>-1.0225448932033032</v>
      </c>
    </row>
    <row r="27" spans="2:4" ht="12.75">
      <c r="B27" s="37">
        <v>5.683412789011291</v>
      </c>
      <c r="C27" s="36">
        <v>0.40329496187041514</v>
      </c>
      <c r="D27" s="36">
        <v>1.687139956629835</v>
      </c>
    </row>
    <row r="28" spans="2:4" ht="12.75">
      <c r="B28" s="37">
        <v>1.1767747886701865</v>
      </c>
      <c r="C28" s="36">
        <v>-1.6771537048043683</v>
      </c>
      <c r="D28" s="36">
        <v>1.3494855011231266</v>
      </c>
    </row>
    <row r="29" spans="2:4" ht="12.75">
      <c r="B29" s="37">
        <v>0.5127853271054077</v>
      </c>
      <c r="C29" s="36">
        <v>-0.9543646228848957</v>
      </c>
      <c r="D29" s="36">
        <v>-0.5605375008599367</v>
      </c>
    </row>
    <row r="30" spans="2:4" ht="12.75">
      <c r="B30" s="37">
        <v>3.028538899120204</v>
      </c>
      <c r="C30" s="36">
        <v>-0.8796610018180218</v>
      </c>
      <c r="D30" s="36">
        <v>1.5918885765131563</v>
      </c>
    </row>
    <row r="31" spans="2:4" ht="12.75">
      <c r="B31" s="37">
        <v>-0.4898233444969353</v>
      </c>
      <c r="C31" s="36">
        <v>-0.8970141607278492</v>
      </c>
      <c r="D31" s="36">
        <v>-1.575804162712302</v>
      </c>
    </row>
    <row r="32" spans="2:4" ht="12.75">
      <c r="B32" s="37">
        <v>5.273430692522234</v>
      </c>
      <c r="C32" s="36">
        <v>0.742281827115221</v>
      </c>
      <c r="D32" s="36">
        <v>0.7017160896793939</v>
      </c>
    </row>
    <row r="33" spans="2:4" ht="12.75">
      <c r="B33" s="37">
        <v>2.552861116136128</v>
      </c>
      <c r="C33" s="36">
        <v>0.16660578694427386</v>
      </c>
      <c r="D33" s="36">
        <v>-0.7315327366086422</v>
      </c>
    </row>
    <row r="34" spans="2:4" ht="12.75">
      <c r="B34" s="37">
        <v>3.946843820779454</v>
      </c>
      <c r="C34" s="36">
        <v>1.3561339073930867</v>
      </c>
      <c r="D34" s="36">
        <v>-1.6138892533490434</v>
      </c>
    </row>
    <row r="35" spans="2:4" ht="12.75">
      <c r="B35" s="37">
        <v>3.9610890236913656</v>
      </c>
      <c r="C35" s="36">
        <v>0.01947910277522169</v>
      </c>
      <c r="D35" s="36">
        <v>0.8147935659508221</v>
      </c>
    </row>
    <row r="36" spans="2:4" ht="12.75">
      <c r="B36" s="37">
        <v>4.076582320719458</v>
      </c>
      <c r="C36" s="36">
        <v>1.0499570635147393</v>
      </c>
      <c r="D36" s="36">
        <v>-0.9425730240764096</v>
      </c>
    </row>
    <row r="37" spans="2:4" ht="12.75">
      <c r="B37" s="37">
        <v>3.3725418356816728</v>
      </c>
      <c r="C37" s="36">
        <v>0.44910620999871753</v>
      </c>
      <c r="D37" s="36">
        <v>-0.49680352276482154</v>
      </c>
    </row>
    <row r="38" spans="2:4" ht="12.75">
      <c r="B38" s="37">
        <v>5.130606575318112</v>
      </c>
      <c r="C38" s="36">
        <v>0.5713718564948067</v>
      </c>
      <c r="D38" s="36">
        <v>0.8807387530396227</v>
      </c>
    </row>
    <row r="39" spans="2:4" ht="12.75">
      <c r="B39" s="37">
        <v>4.291349906309236</v>
      </c>
      <c r="C39" s="36">
        <v>0.21933033167442773</v>
      </c>
      <c r="D39" s="36">
        <v>0.7538915269833524</v>
      </c>
    </row>
    <row r="40" spans="2:4" ht="12.75">
      <c r="B40" s="37">
        <v>5.092927858478575</v>
      </c>
      <c r="C40" s="36">
        <v>0.060144884628243744</v>
      </c>
      <c r="D40" s="36">
        <v>1.7704178389976732</v>
      </c>
    </row>
    <row r="41" spans="2:4" ht="12.75">
      <c r="B41" s="37">
        <v>2.325201590127599</v>
      </c>
      <c r="C41" s="36">
        <v>-0.6032337296346668</v>
      </c>
      <c r="D41" s="36">
        <v>0.4527964847511612</v>
      </c>
    </row>
    <row r="42" spans="2:4" ht="12.75">
      <c r="B42" s="37">
        <v>1.5852458038978763</v>
      </c>
      <c r="C42" s="36">
        <v>-0.08972278919827659</v>
      </c>
      <c r="D42" s="36">
        <v>-1.1480710782052483</v>
      </c>
    </row>
    <row r="43" spans="2:4" ht="12.75">
      <c r="B43" s="37">
        <v>0.45186455723584507</v>
      </c>
      <c r="C43" s="36">
        <v>-1.0407029549241997</v>
      </c>
      <c r="D43" s="36">
        <v>-0.45989054342499003</v>
      </c>
    </row>
    <row r="44" spans="2:4" ht="12.75">
      <c r="B44" s="37">
        <v>3.3260074431814273</v>
      </c>
      <c r="C44" s="36">
        <v>-0.2399826826149365</v>
      </c>
      <c r="D44" s="36">
        <v>0.7062726581352763</v>
      </c>
    </row>
    <row r="45" spans="2:4" ht="12.75">
      <c r="B45" s="37">
        <v>0.8949179847346977</v>
      </c>
      <c r="C45" s="36">
        <v>-0.9818586477194913</v>
      </c>
      <c r="D45" s="36">
        <v>-0.16339527064701542</v>
      </c>
    </row>
    <row r="46" spans="2:4" ht="12.75">
      <c r="B46" s="37">
        <v>6.216603784058535</v>
      </c>
      <c r="C46" s="36">
        <v>0.41587327359593473</v>
      </c>
      <c r="D46" s="36">
        <v>2.1492087398655713</v>
      </c>
    </row>
    <row r="47" spans="2:4" ht="12.75">
      <c r="B47" s="37">
        <v>3.174145474357365</v>
      </c>
      <c r="C47" s="36">
        <v>-0.8888014235708397</v>
      </c>
      <c r="D47" s="36">
        <v>1.7408001440344378</v>
      </c>
    </row>
    <row r="48" spans="2:4" ht="12.75">
      <c r="B48" s="37">
        <v>-1.5966693834088432</v>
      </c>
      <c r="C48" s="36">
        <v>-2.3692155082244426</v>
      </c>
      <c r="D48" s="36">
        <v>0.07850417205190752</v>
      </c>
    </row>
    <row r="49" spans="2:4" ht="12.75">
      <c r="B49" s="37">
        <v>2.694393247233634</v>
      </c>
      <c r="C49" s="36">
        <v>0.401669240090996</v>
      </c>
      <c r="D49" s="36">
        <v>-1.0276744433213025</v>
      </c>
    </row>
    <row r="50" spans="2:4" ht="12.75">
      <c r="B50" s="37">
        <v>8.16683579618481</v>
      </c>
      <c r="C50" s="36">
        <v>1.6658805179758929</v>
      </c>
      <c r="D50" s="36">
        <v>1.6633157429168932</v>
      </c>
    </row>
    <row r="51" spans="2:4" ht="12.75">
      <c r="B51" s="37">
        <v>4.288489160555619</v>
      </c>
      <c r="C51" s="36">
        <v>-0.10232497515971772</v>
      </c>
      <c r="D51" s="36">
        <v>1.3326166481419932</v>
      </c>
    </row>
    <row r="52" spans="2:4" ht="12.75">
      <c r="B52" s="37">
        <v>-0.03779595583726847</v>
      </c>
      <c r="C52" s="36">
        <v>-0.7126345735741779</v>
      </c>
      <c r="D52" s="36">
        <v>-1.49802872329019</v>
      </c>
    </row>
    <row r="53" spans="2:4" ht="12.75">
      <c r="B53" s="37">
        <v>-0.21269031332747979</v>
      </c>
      <c r="C53" s="36">
        <v>-1.4007628124090843</v>
      </c>
      <c r="D53" s="36">
        <v>-0.41339944800711237</v>
      </c>
    </row>
    <row r="54" spans="2:4" ht="12.75">
      <c r="B54" s="37">
        <v>4.13540894673778</v>
      </c>
      <c r="C54" s="36">
        <v>0.3121749614365399</v>
      </c>
      <c r="D54" s="36">
        <v>0.4443052148417337</v>
      </c>
    </row>
    <row r="55" spans="2:4" ht="12.75">
      <c r="B55" s="37">
        <v>7.89245591382852</v>
      </c>
      <c r="C55" s="36">
        <v>2.3085522116161883</v>
      </c>
      <c r="D55" s="36">
        <v>0.25233930500689894</v>
      </c>
    </row>
    <row r="56" spans="2:4" ht="12.75">
      <c r="B56" s="37">
        <v>5.386442522202914</v>
      </c>
      <c r="C56" s="36">
        <v>1.2055102160957176</v>
      </c>
      <c r="D56" s="36">
        <v>-0.03271907189628109</v>
      </c>
    </row>
    <row r="57" spans="2:4" ht="12.75">
      <c r="B57" s="37">
        <v>3.870177477364862</v>
      </c>
      <c r="C57" s="36">
        <v>-0.5794470325781731</v>
      </c>
      <c r="D57" s="36">
        <v>1.81456925929524</v>
      </c>
    </row>
    <row r="58" spans="2:4" ht="12.75">
      <c r="B58" s="37">
        <v>0.08386810407572742</v>
      </c>
      <c r="C58" s="36">
        <v>-1.2886403055745177</v>
      </c>
      <c r="D58" s="36">
        <v>-0.3463935627223691</v>
      </c>
    </row>
    <row r="59" spans="2:4" ht="12.75">
      <c r="B59" s="37">
        <v>2.2848308138991023</v>
      </c>
      <c r="C59" s="36">
        <v>0.16977082850644365</v>
      </c>
      <c r="D59" s="36">
        <v>-0.9809582479647361</v>
      </c>
    </row>
    <row r="60" spans="2:4" ht="12.75">
      <c r="B60" s="37">
        <v>1.5539748834348213</v>
      </c>
      <c r="C60" s="36">
        <v>-1.0944518180622254</v>
      </c>
      <c r="D60" s="36">
        <v>0.6393383955582976</v>
      </c>
    </row>
    <row r="61" spans="2:4" ht="12.75">
      <c r="B61" s="37">
        <v>2.4642908154539467</v>
      </c>
      <c r="C61" s="36">
        <v>-1.1880729289259762</v>
      </c>
      <c r="D61" s="36">
        <v>1.6362400856451131</v>
      </c>
    </row>
    <row r="62" spans="2:4" ht="12.75">
      <c r="B62" s="37">
        <v>2.2809507246073757</v>
      </c>
      <c r="C62" s="36">
        <v>-0.13154135558579583</v>
      </c>
      <c r="D62" s="36">
        <v>-0.43992599785269704</v>
      </c>
    </row>
    <row r="63" spans="2:4" ht="12.75">
      <c r="B63" s="37">
        <v>3.3322201585349513</v>
      </c>
      <c r="C63" s="36">
        <v>-0.6805066732340492</v>
      </c>
      <c r="D63" s="36">
        <v>1.508078639744781</v>
      </c>
    </row>
    <row r="64" spans="2:4" ht="12.75">
      <c r="B64" s="37">
        <v>-1.3981318367411721</v>
      </c>
      <c r="C64" s="36">
        <v>-1.5110526874195784</v>
      </c>
      <c r="D64" s="36">
        <v>-1.2919304026581813</v>
      </c>
    </row>
    <row r="65" spans="2:4" ht="12.75">
      <c r="B65" s="37">
        <v>7.093707157659983</v>
      </c>
      <c r="C65" s="36">
        <v>1.8106948118656874</v>
      </c>
      <c r="D65" s="36">
        <v>0.42585611481626984</v>
      </c>
    </row>
    <row r="66" spans="2:4" ht="12.75">
      <c r="B66" s="37">
        <v>5.179392838745357</v>
      </c>
      <c r="C66" s="36">
        <v>1.1591419024625793</v>
      </c>
      <c r="D66" s="36">
        <v>-0.13717681213165633</v>
      </c>
    </row>
    <row r="67" spans="2:4" ht="12.75">
      <c r="B67" s="37">
        <v>6.915627518381498</v>
      </c>
      <c r="C67" s="36">
        <v>1.04668970379862</v>
      </c>
      <c r="D67" s="36">
        <v>1.6447211237391457</v>
      </c>
    </row>
    <row r="68" spans="2:4" ht="12.75">
      <c r="B68" s="37">
        <v>1.3327104537604468</v>
      </c>
      <c r="C68" s="36">
        <v>-1.0945518624794204</v>
      </c>
      <c r="D68" s="36">
        <v>0.43833551899297163</v>
      </c>
    </row>
    <row r="69" spans="2:4" ht="12.75">
      <c r="B69" s="37">
        <v>1.2878303284356118</v>
      </c>
      <c r="C69" s="36">
        <v>-0.7899802767497022</v>
      </c>
      <c r="D69" s="36">
        <v>-0.15292243915610015</v>
      </c>
    </row>
    <row r="70" spans="2:4" ht="12.75">
      <c r="B70" s="37">
        <v>2.0586156471646544</v>
      </c>
      <c r="C70" s="36">
        <v>-0.7247979283420136</v>
      </c>
      <c r="D70" s="36">
        <v>0.43010686567868106</v>
      </c>
    </row>
    <row r="71" spans="2:4" ht="12.75">
      <c r="B71" s="37">
        <v>2.725474161958041</v>
      </c>
      <c r="C71" s="36">
        <v>-0.08359165803994983</v>
      </c>
      <c r="D71" s="36">
        <v>-0.12240434443810955</v>
      </c>
    </row>
    <row r="72" spans="2:4" ht="12.75">
      <c r="B72" s="37">
        <v>5.427802724334506</v>
      </c>
      <c r="C72" s="36">
        <v>0.5453443918668199</v>
      </c>
      <c r="D72" s="36">
        <v>1.198002337332582</v>
      </c>
    </row>
    <row r="73" spans="2:4" ht="12.75">
      <c r="B73" s="37">
        <v>2.7302972905029854</v>
      </c>
      <c r="C73" s="36">
        <v>0.7511857802455779</v>
      </c>
      <c r="D73" s="36">
        <v>-1.6267085811705329</v>
      </c>
    </row>
    <row r="74" spans="2:4" ht="12.75">
      <c r="B74" s="37">
        <v>3.144207753717617</v>
      </c>
      <c r="C74" s="36">
        <v>0.022322410586639307</v>
      </c>
      <c r="D74" s="36">
        <v>0.0669092514726799</v>
      </c>
    </row>
    <row r="75" spans="2:4" ht="12.75">
      <c r="B75" s="37">
        <v>5.838848719846705</v>
      </c>
      <c r="C75" s="36">
        <v>1.581147444085218</v>
      </c>
      <c r="D75" s="36">
        <v>-0.3002583071065601</v>
      </c>
    </row>
    <row r="76" spans="2:4" ht="12.75">
      <c r="B76" s="37">
        <v>0.20421263556644575</v>
      </c>
      <c r="C76" s="36">
        <v>0.058000750868814066</v>
      </c>
      <c r="D76" s="36">
        <v>-2.6707493816502392</v>
      </c>
    </row>
    <row r="77" spans="2:4" ht="12.75">
      <c r="B77" s="37">
        <v>2.5555771634272695</v>
      </c>
      <c r="C77" s="36">
        <v>0.1615012479305733</v>
      </c>
      <c r="D77" s="36">
        <v>-0.7198377716122195</v>
      </c>
    </row>
    <row r="78" spans="2:4" ht="12.75">
      <c r="B78" s="37">
        <v>2.5403283893320032</v>
      </c>
      <c r="C78" s="36">
        <v>-0.4397884367790539</v>
      </c>
      <c r="D78" s="36">
        <v>0.3530055892042583</v>
      </c>
    </row>
    <row r="79" spans="2:4" ht="12.75">
      <c r="B79" s="37">
        <v>3.8621231205731332</v>
      </c>
      <c r="C79" s="36">
        <v>-0.2553747435740661</v>
      </c>
      <c r="D79" s="36">
        <v>1.2215514288982376</v>
      </c>
    </row>
    <row r="80" spans="2:4" ht="12.75">
      <c r="B80" s="37">
        <v>1.8259613451641965</v>
      </c>
      <c r="C80" s="36">
        <v>-0.7664107215532567</v>
      </c>
      <c r="D80" s="36">
        <v>0.2937736098829191</v>
      </c>
    </row>
    <row r="81" spans="2:4" ht="12.75">
      <c r="B81" s="37">
        <v>-1.9227743050283919</v>
      </c>
      <c r="C81" s="36">
        <v>-1.977005013031885</v>
      </c>
      <c r="D81" s="36">
        <v>-0.9268455869460013</v>
      </c>
    </row>
    <row r="82" spans="2:4" ht="12.75">
      <c r="B82" s="37">
        <v>1.9007293952062152</v>
      </c>
      <c r="C82" s="36">
        <v>-0.08097799764072988</v>
      </c>
      <c r="D82" s="36">
        <v>-0.8770234671828803</v>
      </c>
    </row>
    <row r="83" spans="2:4" ht="12.75">
      <c r="B83" s="37">
        <v>5.193051319201928</v>
      </c>
      <c r="C83" s="36">
        <v>0.5781203071819618</v>
      </c>
      <c r="D83" s="36">
        <v>0.9253199095837772</v>
      </c>
    </row>
    <row r="84" spans="2:4" ht="12.75">
      <c r="B84" s="37">
        <v>3.7228472554691643</v>
      </c>
      <c r="C84" s="36">
        <v>0.9575023796060123</v>
      </c>
      <c r="D84" s="36">
        <v>-1.0971120900649112</v>
      </c>
    </row>
    <row r="85" spans="2:4" ht="12.75">
      <c r="B85" s="37">
        <v>1.1682244865481062</v>
      </c>
      <c r="C85" s="36">
        <v>0.2713863977987785</v>
      </c>
      <c r="D85" s="36">
        <v>-2.1798769012093544</v>
      </c>
    </row>
    <row r="86" spans="2:4" ht="12.75">
      <c r="B86" s="37">
        <v>2.032274472353211</v>
      </c>
      <c r="C86" s="36">
        <v>-0.4327398528403137</v>
      </c>
      <c r="D86" s="36">
        <v>-0.12167902241344564</v>
      </c>
    </row>
    <row r="87" spans="2:4" ht="12.75">
      <c r="B87" s="37">
        <v>-1.0429897682318683</v>
      </c>
      <c r="C87" s="36">
        <v>-1.6489593690494075</v>
      </c>
      <c r="D87" s="36">
        <v>-0.7197809281933587</v>
      </c>
    </row>
    <row r="88" spans="2:4" ht="12.75">
      <c r="B88" s="37">
        <v>1.2587811806683613</v>
      </c>
      <c r="C88" s="36">
        <v>-0.6159439180919435</v>
      </c>
      <c r="D88" s="36">
        <v>-0.49387040235160384</v>
      </c>
    </row>
    <row r="89" spans="2:4" ht="12.75">
      <c r="B89" s="37">
        <v>1.4299490885134358</v>
      </c>
      <c r="C89" s="36">
        <v>-0.5763627086707857</v>
      </c>
      <c r="D89" s="36">
        <v>-0.4097717010154156</v>
      </c>
    </row>
    <row r="90" spans="2:4" ht="12.75">
      <c r="B90" s="37">
        <v>2.226178666438309</v>
      </c>
      <c r="C90" s="36">
        <v>-0.06036543709342368</v>
      </c>
      <c r="D90" s="36">
        <v>-0.6183631739986595</v>
      </c>
    </row>
    <row r="91" spans="2:4" ht="12.75">
      <c r="B91" s="37">
        <v>3.3460026422639113</v>
      </c>
      <c r="C91" s="36">
        <v>-0.5035849426349159</v>
      </c>
      <c r="D91" s="36">
        <v>1.2008604244329035</v>
      </c>
    </row>
    <row r="92" spans="2:4" ht="12.75">
      <c r="B92" s="37">
        <v>5.659003832498016</v>
      </c>
      <c r="C92" s="36">
        <v>1.0159146768273786</v>
      </c>
      <c r="D92" s="36">
        <v>0.5577612682827748</v>
      </c>
    </row>
    <row r="93" spans="2:4" ht="12.75">
      <c r="B93" s="37">
        <v>-0.0046673067993285855</v>
      </c>
      <c r="C93" s="36">
        <v>-1.8173523130826652</v>
      </c>
      <c r="D93" s="36">
        <v>0.5286449322738918</v>
      </c>
    </row>
    <row r="94" spans="2:4" ht="12.75">
      <c r="B94" s="37">
        <v>0.5346399972851854</v>
      </c>
      <c r="C94" s="36">
        <v>-1.3431326806312427</v>
      </c>
      <c r="D94" s="36">
        <v>0.16195258467632812</v>
      </c>
    </row>
    <row r="95" spans="2:4" ht="12.75">
      <c r="B95" s="37">
        <v>4.583456383526222</v>
      </c>
      <c r="C95" s="36">
        <v>0.44455646275309846</v>
      </c>
      <c r="D95" s="36">
        <v>0.6124378160166088</v>
      </c>
    </row>
    <row r="96" spans="2:4" ht="12.75">
      <c r="B96" s="37">
        <v>3.646378780511591</v>
      </c>
      <c r="C96" s="36">
        <v>0.703562363923993</v>
      </c>
      <c r="D96" s="36">
        <v>-0.7076960173435509</v>
      </c>
    </row>
    <row r="97" spans="2:4" ht="12.75">
      <c r="B97" s="37">
        <v>0.8944856083771491</v>
      </c>
      <c r="C97" s="36">
        <v>-0.3461127562331967</v>
      </c>
      <c r="D97" s="36">
        <v>-1.3127692000125535</v>
      </c>
    </row>
    <row r="98" spans="2:4" ht="12.75">
      <c r="B98" s="37">
        <v>4.162055119558957</v>
      </c>
      <c r="C98" s="36">
        <v>0.015462546798516996</v>
      </c>
      <c r="D98" s="36">
        <v>1.0047801879409235</v>
      </c>
    </row>
    <row r="99" spans="2:4" ht="12.75">
      <c r="B99" s="37">
        <v>0.15762062313978298</v>
      </c>
      <c r="C99" s="36">
        <v>-1.3494991435436532</v>
      </c>
      <c r="D99" s="36">
        <v>-0.1693445028649876</v>
      </c>
    </row>
    <row r="100" spans="2:4" ht="12.75">
      <c r="B100" s="37">
        <v>3.8835394223930075</v>
      </c>
      <c r="C100" s="36">
        <v>0.25657413971202914</v>
      </c>
      <c r="D100" s="36">
        <v>0.31578110792906955</v>
      </c>
    </row>
    <row r="101" spans="2:4" ht="12.75">
      <c r="B101" s="37">
        <v>4.541511639573119</v>
      </c>
      <c r="C101" s="36">
        <v>0.8010283636394888</v>
      </c>
      <c r="D101" s="36">
        <v>-0.06995037438173313</v>
      </c>
    </row>
    <row r="102" spans="2:4" ht="12.75">
      <c r="B102" s="37">
        <v>4.585772431254796</v>
      </c>
      <c r="C102" s="36">
        <v>0.5207766662351787</v>
      </c>
      <c r="D102" s="36">
        <v>0.47679122872068547</v>
      </c>
    </row>
    <row r="103" spans="2:4" ht="12.75">
      <c r="B103" s="37">
        <v>5.676697545755169</v>
      </c>
      <c r="C103" s="36">
        <v>0.7369658305833582</v>
      </c>
      <c r="D103" s="36">
        <v>1.0779922376968898</v>
      </c>
    </row>
    <row r="104" spans="2:4" ht="12.75">
      <c r="B104" s="37">
        <v>6.664852673220289</v>
      </c>
      <c r="C104" s="36">
        <v>1.0468602340552025</v>
      </c>
      <c r="D104" s="36">
        <v>1.416397026332561</v>
      </c>
    </row>
    <row r="105" spans="2:4" ht="12.75">
      <c r="B105" s="37">
        <v>1.4128857966747683</v>
      </c>
      <c r="C105" s="36">
        <v>-0.4185858415439725</v>
      </c>
      <c r="D105" s="36">
        <v>-0.7104358701326419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R15" sqref="R15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-0.11817376446266441</v>
      </c>
      <c r="P4" s="8" t="s">
        <v>200</v>
      </c>
      <c r="Q4" s="48">
        <f>AVERAGE(O8:O107)</f>
        <v>1.384180975066219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2.95614743</v>
      </c>
      <c r="C5" s="19">
        <v>2.15041804</v>
      </c>
      <c r="D5" s="19">
        <v>1.2566036</v>
      </c>
      <c r="E5" s="19">
        <v>0.17507237</v>
      </c>
      <c r="F5" s="19">
        <v>-0.1300372</v>
      </c>
      <c r="G5" s="19">
        <v>0.08359533</v>
      </c>
      <c r="H5" s="19">
        <v>-0.06931968</v>
      </c>
      <c r="I5" s="19">
        <v>-0.23191924</v>
      </c>
      <c r="J5" s="19">
        <v>0.09193436</v>
      </c>
      <c r="K5" s="20">
        <v>-0.26582149</v>
      </c>
      <c r="L5" s="17"/>
      <c r="M5" s="41" t="s">
        <v>15</v>
      </c>
      <c r="N5" s="42">
        <f>STDEV(N8:N107)</f>
        <v>1.1764593071898741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7.693649873380209</v>
      </c>
      <c r="N8" s="5">
        <f aca="true" t="shared" si="1" ref="N8:N39">M8-B8</f>
        <v>1.3801151112519525</v>
      </c>
      <c r="O8" s="1">
        <f>POWER(N8,2)</f>
        <v>1.9047177203059893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5.897365561732694</v>
      </c>
      <c r="N9" s="5">
        <f t="shared" si="1"/>
        <v>-0.737877940043437</v>
      </c>
      <c r="O9" s="1">
        <f aca="true" t="shared" si="2" ref="O9:O72">POWER(N9,2)</f>
        <v>0.544463854402746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1.0219285045081636</v>
      </c>
      <c r="N10" s="5">
        <f t="shared" si="1"/>
        <v>-2.2930567955568546</v>
      </c>
      <c r="O10" s="1">
        <f t="shared" si="2"/>
        <v>5.25810946764947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3.815313352960142</v>
      </c>
      <c r="N11" s="5">
        <f t="shared" si="1"/>
        <v>0.6651512302239229</v>
      </c>
      <c r="O11" s="1">
        <f t="shared" si="2"/>
        <v>0.44242615906839805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3.0439376322567924</v>
      </c>
      <c r="N12" s="5">
        <f t="shared" si="1"/>
        <v>-1.109308470801544</v>
      </c>
      <c r="O12" s="1">
        <f t="shared" si="2"/>
        <v>1.23056528339206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-1.432399498432015</v>
      </c>
      <c r="N13" s="5">
        <f t="shared" si="1"/>
        <v>0.20360877217671192</v>
      </c>
      <c r="O13" s="1">
        <f t="shared" si="2"/>
        <v>0.041456532107308174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2.7633909775134513</v>
      </c>
      <c r="N14" s="5">
        <f t="shared" si="1"/>
        <v>1.1036769397281447</v>
      </c>
      <c r="O14" s="1">
        <f t="shared" si="2"/>
        <v>1.2181027872876828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1.2843282379649184</v>
      </c>
      <c r="N15" s="5">
        <f t="shared" si="1"/>
        <v>-2.557404561052418</v>
      </c>
      <c r="O15" s="1">
        <f t="shared" si="2"/>
        <v>6.54031808889171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2.3879432402932155</v>
      </c>
      <c r="N16" s="5">
        <f t="shared" si="1"/>
        <v>2.2941710320478608</v>
      </c>
      <c r="O16" s="1">
        <f t="shared" si="2"/>
        <v>5.263220724287547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1.0049405196559875</v>
      </c>
      <c r="N17" s="5">
        <f t="shared" si="1"/>
        <v>0.26714942874333625</v>
      </c>
      <c r="O17" s="1">
        <f t="shared" si="2"/>
        <v>0.07136881727789089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-0.15522423023107706</v>
      </c>
      <c r="N18" s="5">
        <f t="shared" si="1"/>
        <v>-0.5331407732043301</v>
      </c>
      <c r="O18" s="1">
        <f t="shared" si="2"/>
        <v>0.28423908405291093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0.439704671775975</v>
      </c>
      <c r="N19" s="5">
        <f t="shared" si="1"/>
        <v>1.2265745827581795</v>
      </c>
      <c r="O19" s="1">
        <f t="shared" si="2"/>
        <v>1.5044852070684023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5.341144435377749</v>
      </c>
      <c r="N20" s="5">
        <f t="shared" si="1"/>
        <v>-1.0876778751472438</v>
      </c>
      <c r="O20" s="1">
        <f t="shared" si="2"/>
        <v>1.1830431600848232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7.966634704254592</v>
      </c>
      <c r="N21" s="5">
        <f t="shared" si="1"/>
        <v>-0.41284001031841466</v>
      </c>
      <c r="O21" s="1">
        <f t="shared" si="2"/>
        <v>0.17043687411970873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5.065626900918359</v>
      </c>
      <c r="N22" s="5">
        <f t="shared" si="1"/>
        <v>1.4140853601990235</v>
      </c>
      <c r="O22" s="1">
        <f t="shared" si="2"/>
        <v>1.9996374059292021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4.183518849287897</v>
      </c>
      <c r="N23" s="5">
        <f t="shared" si="1"/>
        <v>0.663128718300972</v>
      </c>
      <c r="O23" s="1">
        <f t="shared" si="2"/>
        <v>0.4397396970354898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4.094501773506058</v>
      </c>
      <c r="N24" s="5">
        <f t="shared" si="1"/>
        <v>0.12958587521221876</v>
      </c>
      <c r="O24" s="1">
        <f t="shared" si="2"/>
        <v>0.016792499054516734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-0.8606202602291644</v>
      </c>
      <c r="N25" s="5">
        <f t="shared" si="1"/>
        <v>-1.6953157378789667</v>
      </c>
      <c r="O25" s="1">
        <f t="shared" si="2"/>
        <v>2.8740954511001053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0.4257188216107028</v>
      </c>
      <c r="N26" s="5">
        <f t="shared" si="1"/>
        <v>-2.0382204536908244</v>
      </c>
      <c r="O26" s="1">
        <f t="shared" si="2"/>
        <v>4.15434261784363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1.5622079545274816</v>
      </c>
      <c r="N27" s="5">
        <f t="shared" si="1"/>
        <v>-1.882964690886068</v>
      </c>
      <c r="O27" s="1">
        <f t="shared" si="2"/>
        <v>3.5455560271236655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4.136604849961681</v>
      </c>
      <c r="N28" s="5">
        <f t="shared" si="1"/>
        <v>-0.5210310985426405</v>
      </c>
      <c r="O28" s="1">
        <f t="shared" si="2"/>
        <v>0.27147340564855077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6.090062195293605</v>
      </c>
      <c r="N29" s="5">
        <f t="shared" si="1"/>
        <v>1.771263045408297</v>
      </c>
      <c r="O29" s="1">
        <f t="shared" si="2"/>
        <v>3.1373727760290744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1.3535478056259551</v>
      </c>
      <c r="N30" s="5">
        <f t="shared" si="1"/>
        <v>0.3816107143469951</v>
      </c>
      <c r="O30" s="1">
        <f t="shared" si="2"/>
        <v>0.1456267373044239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0.025835638785521697</v>
      </c>
      <c r="N31" s="5">
        <f t="shared" si="1"/>
        <v>-1.17971539845921</v>
      </c>
      <c r="O31" s="1">
        <f t="shared" si="2"/>
        <v>1.3917284213617724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2.626302807232402</v>
      </c>
      <c r="N32" s="5">
        <f t="shared" si="1"/>
        <v>0.44163070132051585</v>
      </c>
      <c r="O32" s="1">
        <f t="shared" si="2"/>
        <v>0.1950376763488507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-1.6551464888118386</v>
      </c>
      <c r="N33" s="5">
        <f t="shared" si="1"/>
        <v>-0.5984249523400973</v>
      </c>
      <c r="O33" s="1">
        <f t="shared" si="2"/>
        <v>0.35811242358324774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4.993253325312629</v>
      </c>
      <c r="N34" s="5">
        <f t="shared" si="1"/>
        <v>0.08842467494506678</v>
      </c>
      <c r="O34" s="1">
        <f t="shared" si="2"/>
        <v>0.007818923139140722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2.3992524480276316</v>
      </c>
      <c r="N35" s="5">
        <f t="shared" si="1"/>
        <v>1.9372326562446816</v>
      </c>
      <c r="O35" s="1">
        <f t="shared" si="2"/>
        <v>3.7528703644208243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3.2090621098005854</v>
      </c>
      <c r="N36" s="5">
        <f t="shared" si="1"/>
        <v>-1.1377199183215212</v>
      </c>
      <c r="O36" s="1">
        <f t="shared" si="2"/>
        <v>1.294406612545529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3.7595330176705963</v>
      </c>
      <c r="N37" s="5">
        <f t="shared" si="1"/>
        <v>0.08055770614065727</v>
      </c>
      <c r="O37" s="1">
        <f t="shared" si="2"/>
        <v>0.00648954401864449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4.5071525812092785</v>
      </c>
      <c r="N38" s="5">
        <f t="shared" si="1"/>
        <v>-0.07391073461602549</v>
      </c>
      <c r="O38" s="1">
        <f t="shared" si="2"/>
        <v>0.005462796691480548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3.143573277682789</v>
      </c>
      <c r="N39" s="5">
        <f t="shared" si="1"/>
        <v>1.1009767497399836</v>
      </c>
      <c r="O39" s="1">
        <f t="shared" si="2"/>
        <v>1.2121498034680185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5.431419992137422</v>
      </c>
      <c r="N40" s="5">
        <f aca="true" t="shared" si="4" ref="N40:N71">M40-B40</f>
        <v>0.87498124536262</v>
      </c>
      <c r="O40" s="1">
        <f t="shared" si="2"/>
        <v>0.7655921797363214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4.54822713999447</v>
      </c>
      <c r="N41" s="5">
        <f t="shared" si="4"/>
        <v>0.8052779711418232</v>
      </c>
      <c r="O41" s="1">
        <f t="shared" si="2"/>
        <v>0.648472610806291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4.588930103041653</v>
      </c>
      <c r="N42" s="5">
        <f t="shared" si="4"/>
        <v>-0.03323782583027857</v>
      </c>
      <c r="O42" s="1">
        <f t="shared" si="2"/>
        <v>0.0011047530659239332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2.2205667390597355</v>
      </c>
      <c r="N43" s="5">
        <f t="shared" si="4"/>
        <v>-2.990278456744987</v>
      </c>
      <c r="O43" s="1">
        <f t="shared" si="2"/>
        <v>8.941765248873182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0.6570949979891014</v>
      </c>
      <c r="N44" s="5">
        <f t="shared" si="4"/>
        <v>-0.16979246764598033</v>
      </c>
      <c r="O44" s="1">
        <f t="shared" si="2"/>
        <v>0.028829482069311275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0.5455958206826509</v>
      </c>
      <c r="N45" s="5">
        <f t="shared" si="4"/>
        <v>0.14421204066690196</v>
      </c>
      <c r="O45" s="1">
        <f t="shared" si="2"/>
        <v>0.020797112673312187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3.0763084353361494</v>
      </c>
      <c r="N46" s="5">
        <f t="shared" si="4"/>
        <v>0.7904232115374628</v>
      </c>
      <c r="O46" s="1">
        <f t="shared" si="2"/>
        <v>0.6247688533371966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0.3146567297693437</v>
      </c>
      <c r="N47" s="5">
        <f t="shared" si="4"/>
        <v>-2.0091885291445903</v>
      </c>
      <c r="O47" s="1">
        <f t="shared" si="2"/>
        <v>4.036838545646202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6.659417792105934</v>
      </c>
      <c r="N48" s="5">
        <f t="shared" si="4"/>
        <v>-0.07230718137102343</v>
      </c>
      <c r="O48" s="1">
        <f t="shared" si="2"/>
        <v>0.005228328477822078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3.5843492616681845</v>
      </c>
      <c r="N49" s="5">
        <f t="shared" si="4"/>
        <v>-0.28151925299745084</v>
      </c>
      <c r="O49" s="1">
        <f t="shared" si="2"/>
        <v>0.07925308980824274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-1.8564971857817212</v>
      </c>
      <c r="N50" s="5">
        <f t="shared" si="4"/>
        <v>-0.4812467305131789</v>
      </c>
      <c r="O50" s="1">
        <f t="shared" si="2"/>
        <v>0.23159841562962424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3.26729361971252</v>
      </c>
      <c r="N51" s="5">
        <f t="shared" si="4"/>
        <v>0.0004274105815529339</v>
      </c>
      <c r="O51" s="1">
        <f t="shared" si="2"/>
        <v>1.8267980522341714E-07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8.643820860597488</v>
      </c>
      <c r="N52" s="5">
        <f t="shared" si="4"/>
        <v>-0.3857834041703523</v>
      </c>
      <c r="O52" s="1">
        <f t="shared" si="2"/>
        <v>0.14882883493326537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5.121135228220114</v>
      </c>
      <c r="N53" s="5">
        <f t="shared" si="4"/>
        <v>1.9484426479842245</v>
      </c>
      <c r="O53" s="1">
        <f t="shared" si="2"/>
        <v>3.7964287524837768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-0.38179487435410087</v>
      </c>
      <c r="N54" s="5">
        <f t="shared" si="4"/>
        <v>-1.4337822786779824</v>
      </c>
      <c r="O54" s="1">
        <f t="shared" si="2"/>
        <v>2.0557316226510274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-0.7088368193208776</v>
      </c>
      <c r="N55" s="5">
        <f t="shared" si="4"/>
        <v>0.20832957637407112</v>
      </c>
      <c r="O55" s="1">
        <f t="shared" si="2"/>
        <v>0.043401212392199934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3.9603716626156045</v>
      </c>
      <c r="N56" s="5">
        <f t="shared" si="4"/>
        <v>-2.920950410014096</v>
      </c>
      <c r="O56" s="1">
        <f t="shared" si="2"/>
        <v>8.531951297761514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8.0507553998644</v>
      </c>
      <c r="N57" s="5">
        <f t="shared" si="4"/>
        <v>-0.49849469068855967</v>
      </c>
      <c r="O57" s="1">
        <f t="shared" si="2"/>
        <v>0.24849695664468277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5.101835941423873</v>
      </c>
      <c r="N58" s="5">
        <f t="shared" si="4"/>
        <v>-2.429030194186394</v>
      </c>
      <c r="O58" s="1">
        <f t="shared" si="2"/>
        <v>5.900187684269191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4.810049587505411</v>
      </c>
      <c r="N59" s="5">
        <f t="shared" si="4"/>
        <v>2.056599958735525</v>
      </c>
      <c r="O59" s="1">
        <f t="shared" si="2"/>
        <v>4.229603390270963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0.008263161249659923</v>
      </c>
      <c r="N60" s="5">
        <f t="shared" si="4"/>
        <v>1.539241846829272</v>
      </c>
      <c r="O60" s="1">
        <f t="shared" si="2"/>
        <v>2.3692654630303878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1.4562680174543985</v>
      </c>
      <c r="N61" s="5">
        <f t="shared" si="4"/>
        <v>-1.3381111466320235</v>
      </c>
      <c r="O61" s="1">
        <f t="shared" si="2"/>
        <v>1.7905414407408686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1.999419099154183</v>
      </c>
      <c r="N62" s="5">
        <f t="shared" si="4"/>
        <v>-0.021694027064368848</v>
      </c>
      <c r="O62" s="1">
        <f t="shared" si="2"/>
        <v>0.00047063081026956806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3.070717836408302</v>
      </c>
      <c r="N63" s="5">
        <f t="shared" si="4"/>
        <v>1.4733905876911093</v>
      </c>
      <c r="O63" s="1">
        <f t="shared" si="2"/>
        <v>2.1708798238967524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2.0428675426382155</v>
      </c>
      <c r="N64" s="5">
        <f t="shared" si="4"/>
        <v>-0.5621195816193891</v>
      </c>
      <c r="O64" s="1">
        <f t="shared" si="2"/>
        <v>0.3159784240399571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2.783186581586155</v>
      </c>
      <c r="N65" s="5">
        <f t="shared" si="4"/>
        <v>-0.15370130732106713</v>
      </c>
      <c r="O65" s="1">
        <f t="shared" si="2"/>
        <v>0.023624091872205124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-1.8381527631790489</v>
      </c>
      <c r="N66" s="5">
        <f t="shared" si="4"/>
        <v>-1.055309639988944</v>
      </c>
      <c r="O66" s="1">
        <f t="shared" si="2"/>
        <v>1.1136784362535943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8.134671851207418</v>
      </c>
      <c r="N67" s="5">
        <f t="shared" si="4"/>
        <v>0.1274271700973948</v>
      </c>
      <c r="O67" s="1">
        <f t="shared" si="2"/>
        <v>0.016237683679030387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4.603854674511412</v>
      </c>
      <c r="N68" s="5">
        <f t="shared" si="4"/>
        <v>-0.7437307759681158</v>
      </c>
      <c r="O68" s="1">
        <f t="shared" si="2"/>
        <v>0.5531354671221356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7.28377667794381</v>
      </c>
      <c r="N69" s="5">
        <f t="shared" si="4"/>
        <v>0.84154614177793</v>
      </c>
      <c r="O69" s="1">
        <f t="shared" si="2"/>
        <v>0.7081999087413198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0.8231830454498794</v>
      </c>
      <c r="N70" s="5">
        <f t="shared" si="4"/>
        <v>0.6922977690303032</v>
      </c>
      <c r="O70" s="1">
        <f t="shared" si="2"/>
        <v>0.479276201004335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0.38976255890392086</v>
      </c>
      <c r="N71" s="5">
        <f t="shared" si="4"/>
        <v>-0.7179768706386411</v>
      </c>
      <c r="O71" s="1">
        <f t="shared" si="2"/>
        <v>0.5154907867720561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5" ref="M72:M107">$B$5+C72*$C$5+D72*$D$5+SUMPRODUCT($E$5:$K$5,E72:K72)</f>
        <v>2.119181501134632</v>
      </c>
      <c r="N72" s="5">
        <f aca="true" t="shared" si="6" ref="N72:N103">M72-B72</f>
        <v>0.08160765768236766</v>
      </c>
      <c r="O72" s="1">
        <f t="shared" si="2"/>
        <v>0.006659809792402502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5"/>
        <v>1.8711094165251114</v>
      </c>
      <c r="N73" s="5">
        <f t="shared" si="6"/>
        <v>-0.4459805704914044</v>
      </c>
      <c r="O73" s="1">
        <f aca="true" t="shared" si="7" ref="O73:O107">POWER(N73,2)</f>
        <v>0.19889866925583852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5"/>
        <v>5.369398372712352</v>
      </c>
      <c r="N74" s="5">
        <f t="shared" si="6"/>
        <v>0.8956190519081826</v>
      </c>
      <c r="O74" s="1">
        <f t="shared" si="7"/>
        <v>0.8021334861409118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5"/>
        <v>1.9890177033467022</v>
      </c>
      <c r="N75" s="5">
        <f t="shared" si="6"/>
        <v>-0.14788091961780658</v>
      </c>
      <c r="O75" s="1">
        <f t="shared" si="7"/>
        <v>0.021868766387008173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5"/>
        <v>2.217314669889414</v>
      </c>
      <c r="N76" s="5">
        <f t="shared" si="6"/>
        <v>-0.6144265365458397</v>
      </c>
      <c r="O76" s="1">
        <f t="shared" si="7"/>
        <v>0.37751996881171607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5"/>
        <v>5.8551599140463635</v>
      </c>
      <c r="N77" s="5">
        <f t="shared" si="6"/>
        <v>-1.9728404143698741</v>
      </c>
      <c r="O77" s="1">
        <f t="shared" si="7"/>
        <v>3.8920993005710964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5"/>
        <v>0.1077215670312981</v>
      </c>
      <c r="N78" s="5">
        <f t="shared" si="6"/>
        <v>-0.7205608361026279</v>
      </c>
      <c r="O78" s="1">
        <f t="shared" si="7"/>
        <v>0.5192079185249182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5"/>
        <v>2.5734884485897296</v>
      </c>
      <c r="N79" s="5">
        <f t="shared" si="6"/>
        <v>-0.061664341188928606</v>
      </c>
      <c r="O79" s="1">
        <f t="shared" si="7"/>
        <v>0.003802490974264597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5"/>
        <v>2.5848369925585883</v>
      </c>
      <c r="N80" s="5">
        <f t="shared" si="6"/>
        <v>-0.8500367622257601</v>
      </c>
      <c r="O80" s="1">
        <f t="shared" si="7"/>
        <v>0.7225624971352533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5"/>
        <v>4.629996688494056</v>
      </c>
      <c r="N81" s="5">
        <f t="shared" si="6"/>
        <v>1.3655497352698047</v>
      </c>
      <c r="O81" s="1">
        <f t="shared" si="7"/>
        <v>1.8647260794954337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5"/>
        <v>1.8135671420213741</v>
      </c>
      <c r="N82" s="5">
        <f t="shared" si="6"/>
        <v>0.9255752748476782</v>
      </c>
      <c r="O82" s="1">
        <f t="shared" si="7"/>
        <v>0.856689589409355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5"/>
        <v>-2.966924480054284</v>
      </c>
      <c r="N83" s="5">
        <f t="shared" si="6"/>
        <v>-0.3365872524963818</v>
      </c>
      <c r="O83" s="1">
        <f t="shared" si="7"/>
        <v>0.11329097854306305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5"/>
        <v>1.8379387469057988</v>
      </c>
      <c r="N84" s="5">
        <f t="shared" si="6"/>
        <v>-0.8919094943530794</v>
      </c>
      <c r="O84" s="1">
        <f t="shared" si="7"/>
        <v>0.7955025461171659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5"/>
        <v>4.460698136407246</v>
      </c>
      <c r="N85" s="5">
        <f t="shared" si="6"/>
        <v>-0.24554916703846086</v>
      </c>
      <c r="O85" s="1">
        <f t="shared" si="7"/>
        <v>0.060294393433281954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5"/>
        <v>3.6058467092991022</v>
      </c>
      <c r="N86" s="5">
        <f t="shared" si="6"/>
        <v>1.162587069779137</v>
      </c>
      <c r="O86" s="1">
        <f t="shared" si="7"/>
        <v>1.3516086948176398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5"/>
        <v>-0.4599859191211735</v>
      </c>
      <c r="N87" s="5">
        <f t="shared" si="6"/>
        <v>-1.7088766526421395</v>
      </c>
      <c r="O87" s="1">
        <f t="shared" si="7"/>
        <v>2.9202594139454034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5"/>
        <v>1.578027081001632</v>
      </c>
      <c r="N88" s="5">
        <f t="shared" si="6"/>
        <v>-1.8894327320788633</v>
      </c>
      <c r="O88" s="1">
        <f t="shared" si="7"/>
        <v>3.569956049050998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5"/>
        <v>-1.9154981932652717</v>
      </c>
      <c r="N89" s="5">
        <f t="shared" si="6"/>
        <v>-0.6283971013609388</v>
      </c>
      <c r="O89" s="1">
        <f t="shared" si="7"/>
        <v>0.39488291699883005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5"/>
        <v>1.8063828370208868</v>
      </c>
      <c r="N90" s="5">
        <f t="shared" si="6"/>
        <v>0.2914410289954177</v>
      </c>
      <c r="O90" s="1">
        <f t="shared" si="7"/>
        <v>0.08493787338190789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5"/>
        <v>1.2911166858809127</v>
      </c>
      <c r="N91" s="5">
        <f t="shared" si="6"/>
        <v>-1.5474582363697875</v>
      </c>
      <c r="O91" s="1">
        <f t="shared" si="7"/>
        <v>2.394626993308693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5"/>
        <v>2.1463336107534374</v>
      </c>
      <c r="N92" s="5">
        <f t="shared" si="6"/>
        <v>0.5994992341419234</v>
      </c>
      <c r="O92" s="1">
        <f t="shared" si="7"/>
        <v>0.3593993317367527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5"/>
        <v>2.894579933501372</v>
      </c>
      <c r="N93" s="5">
        <f t="shared" si="6"/>
        <v>-0.7637850912180153</v>
      </c>
      <c r="O93" s="1">
        <f t="shared" si="7"/>
        <v>0.583367665566912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5"/>
        <v>5.459023852879172</v>
      </c>
      <c r="N94" s="5">
        <f t="shared" si="6"/>
        <v>-0.1419229472783723</v>
      </c>
      <c r="O94" s="1">
        <f t="shared" si="7"/>
        <v>0.02014212296417964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5"/>
        <v>-0.3163973679080171</v>
      </c>
      <c r="N95" s="5">
        <f t="shared" si="6"/>
        <v>-0.17251406310659678</v>
      </c>
      <c r="O95" s="1">
        <f t="shared" si="7"/>
        <v>0.029761101969546858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5"/>
        <v>0.05584971770451966</v>
      </c>
      <c r="N96" s="5">
        <f t="shared" si="6"/>
        <v>-0.2624994697761154</v>
      </c>
      <c r="O96" s="1">
        <f t="shared" si="7"/>
        <v>0.06890597163274172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5"/>
        <v>4.460964747990308</v>
      </c>
      <c r="N97" s="5">
        <f t="shared" si="6"/>
        <v>-0.9971947945940185</v>
      </c>
      <c r="O97" s="1">
        <f t="shared" si="7"/>
        <v>0.9943974583654067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5"/>
        <v>3.422958849816122</v>
      </c>
      <c r="N98" s="5">
        <f t="shared" si="6"/>
        <v>-0.5564646258393724</v>
      </c>
      <c r="O98" s="1">
        <f t="shared" si="7"/>
        <v>0.30965287981055273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5"/>
        <v>0.6996252719997773</v>
      </c>
      <c r="N99" s="5">
        <f t="shared" si="6"/>
        <v>-0.6957066140587795</v>
      </c>
      <c r="O99" s="1">
        <f t="shared" si="7"/>
        <v>0.4840076928451316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5"/>
        <v>4.441868374322919</v>
      </c>
      <c r="N100" s="5">
        <f t="shared" si="6"/>
        <v>0.35730731114247405</v>
      </c>
      <c r="O100" s="1">
        <f t="shared" si="7"/>
        <v>0.12766851459586476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5"/>
        <v>-0.7512570034579639</v>
      </c>
      <c r="N101" s="5">
        <f t="shared" si="6"/>
        <v>-0.5274382093177209</v>
      </c>
      <c r="O101" s="1">
        <f t="shared" si="7"/>
        <v>0.27819106464828397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5"/>
        <v>4.667972646895341</v>
      </c>
      <c r="N102" s="5">
        <f t="shared" si="6"/>
        <v>1.5935236843449632</v>
      </c>
      <c r="O102" s="1">
        <f t="shared" si="7"/>
        <v>2.5393177325683456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5"/>
        <v>5.15431218989187</v>
      </c>
      <c r="N103" s="5">
        <f t="shared" si="6"/>
        <v>2.052563606999401</v>
      </c>
      <c r="O103" s="1">
        <f t="shared" si="7"/>
        <v>4.213017360778392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5"/>
        <v>4.631796208223319</v>
      </c>
      <c r="N104" s="5">
        <f>M104-B104</f>
        <v>0.813742103766641</v>
      </c>
      <c r="O104" s="1">
        <f t="shared" si="7"/>
        <v>0.6621762114425588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5"/>
        <v>6.535231108109601</v>
      </c>
      <c r="N105" s="5">
        <f>M105-B105</f>
        <v>1.9247206275776438</v>
      </c>
      <c r="O105" s="1">
        <f t="shared" si="7"/>
        <v>3.704549494222879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5"/>
        <v>7.324624364786144</v>
      </c>
      <c r="N106" s="5">
        <f>M106-B106</f>
        <v>0.35181508323672794</v>
      </c>
      <c r="O106" s="1">
        <f t="shared" si="7"/>
        <v>0.1237738527928658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5"/>
        <v>1.063515759544215</v>
      </c>
      <c r="N107" s="5">
        <f>M107-B107</f>
        <v>1.4515222215903931</v>
      </c>
      <c r="O107" s="1">
        <f t="shared" si="7"/>
        <v>2.1069167597707104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N27" sqref="N27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0.015881174586166807</v>
      </c>
      <c r="P4" s="8" t="s">
        <v>200</v>
      </c>
      <c r="Q4" s="47">
        <f>AVERAGE(O8:O107)</f>
        <v>1.0272362874398429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3.02625012</v>
      </c>
      <c r="C5" s="19">
        <v>1.98768723</v>
      </c>
      <c r="D5" s="19">
        <v>1.09981298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7"/>
      <c r="M5" s="41" t="s">
        <v>15</v>
      </c>
      <c r="N5" s="42">
        <f>STDEV(N8:N107)</f>
        <v>1.0185075612169838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6.729231086424025</v>
      </c>
      <c r="N8" s="5">
        <f aca="true" t="shared" si="1" ref="N8:N39">M8-B8</f>
        <v>0.4156963242957685</v>
      </c>
      <c r="O8" s="1">
        <f aca="true" t="shared" si="2" ref="O8:O39">POWER(N8,2)</f>
        <v>0.17280343403301276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5.5793702587936105</v>
      </c>
      <c r="N9" s="5">
        <f t="shared" si="1"/>
        <v>-1.0558732429825204</v>
      </c>
      <c r="O9" s="1">
        <f t="shared" si="2"/>
        <v>1.1148683052464246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1.2353445002681525</v>
      </c>
      <c r="N10" s="5">
        <f t="shared" si="1"/>
        <v>-2.0796407997968656</v>
      </c>
      <c r="O10" s="1">
        <f t="shared" si="2"/>
        <v>4.324905856179747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4.631935986956446</v>
      </c>
      <c r="N11" s="5">
        <f t="shared" si="1"/>
        <v>1.4817738642202265</v>
      </c>
      <c r="O11" s="1">
        <f t="shared" si="2"/>
        <v>2.1956537846861424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3.4011786847308625</v>
      </c>
      <c r="N12" s="5">
        <f t="shared" si="1"/>
        <v>-0.7520674183274738</v>
      </c>
      <c r="O12" s="1">
        <f t="shared" si="2"/>
        <v>0.5656054017097515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-1.2140893708100382</v>
      </c>
      <c r="N13" s="5">
        <f t="shared" si="1"/>
        <v>0.4219188997986887</v>
      </c>
      <c r="O13" s="1">
        <f t="shared" si="2"/>
        <v>0.1780155580073359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2.594720995374418</v>
      </c>
      <c r="N14" s="5">
        <f t="shared" si="1"/>
        <v>0.9350069575891116</v>
      </c>
      <c r="O14" s="1">
        <f t="shared" si="2"/>
        <v>0.8742380107400467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2.1564894515833792</v>
      </c>
      <c r="N15" s="5">
        <f t="shared" si="1"/>
        <v>-1.685243347433957</v>
      </c>
      <c r="O15" s="1">
        <f t="shared" si="2"/>
        <v>2.8400451400704085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1.842814365868244</v>
      </c>
      <c r="N16" s="5">
        <f t="shared" si="1"/>
        <v>1.7490421576228894</v>
      </c>
      <c r="O16" s="1">
        <f t="shared" si="2"/>
        <v>3.0591484691421322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0.9203585558515353</v>
      </c>
      <c r="N17" s="5">
        <f t="shared" si="1"/>
        <v>0.18256746493888398</v>
      </c>
      <c r="O17" s="1">
        <f t="shared" si="2"/>
        <v>0.03333087925421063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0.4475317092259866</v>
      </c>
      <c r="N18" s="5">
        <f t="shared" si="1"/>
        <v>0.06961516625273367</v>
      </c>
      <c r="O18" s="1">
        <f t="shared" si="2"/>
        <v>0.00484627137239575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1.0799268195276592</v>
      </c>
      <c r="N19" s="5">
        <f t="shared" si="1"/>
        <v>1.8667967305098638</v>
      </c>
      <c r="O19" s="1">
        <f t="shared" si="2"/>
        <v>3.484930033042317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5.52508818072562</v>
      </c>
      <c r="N20" s="5">
        <f t="shared" si="1"/>
        <v>-0.9037341297993731</v>
      </c>
      <c r="O20" s="1">
        <f t="shared" si="2"/>
        <v>0.8167353773642301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7.2329555198486695</v>
      </c>
      <c r="N21" s="5">
        <f t="shared" si="1"/>
        <v>-1.1465191947243376</v>
      </c>
      <c r="O21" s="1">
        <f t="shared" si="2"/>
        <v>1.3145062638713436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5.126748825725363</v>
      </c>
      <c r="N22" s="5">
        <f t="shared" si="1"/>
        <v>1.475207285006027</v>
      </c>
      <c r="O22" s="1">
        <f t="shared" si="2"/>
        <v>2.176236533734853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4.572651695996878</v>
      </c>
      <c r="N23" s="5">
        <f t="shared" si="1"/>
        <v>1.0522615650099532</v>
      </c>
      <c r="O23" s="1">
        <f t="shared" si="2"/>
        <v>1.1072544011971959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4.066802014769624</v>
      </c>
      <c r="N24" s="5">
        <f t="shared" si="1"/>
        <v>0.10188611647578494</v>
      </c>
      <c r="O24" s="1">
        <f t="shared" si="2"/>
        <v>0.010380780730517215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-0.0844779506784652</v>
      </c>
      <c r="N25" s="5">
        <f t="shared" si="1"/>
        <v>-0.9191734283282675</v>
      </c>
      <c r="O25" s="1">
        <f t="shared" si="2"/>
        <v>0.8448797913447408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1.0777328050152755</v>
      </c>
      <c r="N26" s="5">
        <f t="shared" si="1"/>
        <v>-1.3862064702862518</v>
      </c>
      <c r="O26" s="1">
        <f t="shared" si="2"/>
        <v>1.921568378263469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2.3089402248923214</v>
      </c>
      <c r="N27" s="5">
        <f t="shared" si="1"/>
        <v>-1.1362324205212282</v>
      </c>
      <c r="O27" s="1">
        <f t="shared" si="2"/>
        <v>1.2910241134435292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3.7526165859082</v>
      </c>
      <c r="N28" s="5">
        <f t="shared" si="1"/>
        <v>-0.9050193625961214</v>
      </c>
      <c r="O28" s="1">
        <f t="shared" si="2"/>
        <v>0.8190600466738898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5.683412789011291</v>
      </c>
      <c r="N29" s="5">
        <f t="shared" si="1"/>
        <v>1.3646136391259827</v>
      </c>
      <c r="O29" s="1">
        <f t="shared" si="2"/>
        <v>1.8621703840886576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1.1767747886701865</v>
      </c>
      <c r="N30" s="5">
        <f t="shared" si="1"/>
        <v>0.20483769739122648</v>
      </c>
      <c r="O30" s="1">
        <f t="shared" si="2"/>
        <v>0.04195848227253967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0.5127853271054076</v>
      </c>
      <c r="N31" s="5">
        <f t="shared" si="1"/>
        <v>-0.692765710139324</v>
      </c>
      <c r="O31" s="1">
        <f t="shared" si="2"/>
        <v>0.47992432914484184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3.028538899120204</v>
      </c>
      <c r="N32" s="5">
        <f t="shared" si="1"/>
        <v>0.8438667932083175</v>
      </c>
      <c r="O32" s="1">
        <f t="shared" si="2"/>
        <v>0.7121111646796893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-0.48982334449693554</v>
      </c>
      <c r="N33" s="5">
        <f t="shared" si="1"/>
        <v>0.5668981919748057</v>
      </c>
      <c r="O33" s="1">
        <f t="shared" si="2"/>
        <v>0.3213735600643037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5.2734306925222345</v>
      </c>
      <c r="N34" s="5">
        <f t="shared" si="1"/>
        <v>0.36860204215467185</v>
      </c>
      <c r="O34" s="1">
        <f t="shared" si="2"/>
        <v>0.13586746548059447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2.5528611161361274</v>
      </c>
      <c r="N35" s="5">
        <f t="shared" si="1"/>
        <v>2.0908413243531774</v>
      </c>
      <c r="O35" s="1">
        <f t="shared" si="2"/>
        <v>4.371617443622949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3.9468438207794536</v>
      </c>
      <c r="N36" s="5">
        <f t="shared" si="1"/>
        <v>-0.39993820734265295</v>
      </c>
      <c r="O36" s="1">
        <f t="shared" si="2"/>
        <v>0.15995056969245486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3.9610890236913656</v>
      </c>
      <c r="N37" s="5">
        <f t="shared" si="1"/>
        <v>0.28211371216142656</v>
      </c>
      <c r="O37" s="1">
        <f t="shared" si="2"/>
        <v>0.07958814658950024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4.076582320719458</v>
      </c>
      <c r="N38" s="5">
        <f t="shared" si="1"/>
        <v>-0.5044809951058458</v>
      </c>
      <c r="O38" s="1">
        <f t="shared" si="2"/>
        <v>0.25450107442298436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3.3725418356816723</v>
      </c>
      <c r="N39" s="5">
        <f t="shared" si="1"/>
        <v>1.3299453077388668</v>
      </c>
      <c r="O39" s="1">
        <f t="shared" si="2"/>
        <v>1.768754521576629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5.130606575318112</v>
      </c>
      <c r="N40" s="5">
        <f aca="true" t="shared" si="4" ref="N40:N71">M40-B40</f>
        <v>0.5741678285433096</v>
      </c>
      <c r="O40" s="1">
        <f aca="true" t="shared" si="5" ref="O40:O71">POWER(N40,2)</f>
        <v>0.3296686953341394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4.291349906309236</v>
      </c>
      <c r="N41" s="5">
        <f t="shared" si="4"/>
        <v>0.5484007374565891</v>
      </c>
      <c r="O41" s="1">
        <f t="shared" si="5"/>
        <v>0.3007433688429308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5.092927858478575</v>
      </c>
      <c r="N42" s="5">
        <f t="shared" si="4"/>
        <v>0.47075992960664337</v>
      </c>
      <c r="O42" s="1">
        <f t="shared" si="5"/>
        <v>0.2216149113232518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2.325201590127599</v>
      </c>
      <c r="N43" s="5">
        <f t="shared" si="4"/>
        <v>-2.8856436056771235</v>
      </c>
      <c r="O43" s="1">
        <f t="shared" si="5"/>
        <v>8.32693901898527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1.585245803897876</v>
      </c>
      <c r="N44" s="5">
        <f t="shared" si="4"/>
        <v>0.7583583382627943</v>
      </c>
      <c r="O44" s="1">
        <f t="shared" si="5"/>
        <v>0.5751073692127068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0.45186455723584495</v>
      </c>
      <c r="N45" s="5">
        <f t="shared" si="4"/>
        <v>0.05048077722009603</v>
      </c>
      <c r="O45" s="1">
        <f t="shared" si="5"/>
        <v>0.002548308868744966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3.326007443181427</v>
      </c>
      <c r="N46" s="5">
        <f t="shared" si="4"/>
        <v>1.0401222193827402</v>
      </c>
      <c r="O46" s="1">
        <f t="shared" si="5"/>
        <v>1.0818542312536772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0.8949179847346979</v>
      </c>
      <c r="N47" s="5">
        <f t="shared" si="4"/>
        <v>-1.4289272741792365</v>
      </c>
      <c r="O47" s="1">
        <f t="shared" si="5"/>
        <v>2.041833154893303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6.216603784058535</v>
      </c>
      <c r="N48" s="5">
        <f t="shared" si="4"/>
        <v>-0.5151211894184229</v>
      </c>
      <c r="O48" s="1">
        <f t="shared" si="5"/>
        <v>0.2653498397878507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3.174145474357365</v>
      </c>
      <c r="N49" s="5">
        <f t="shared" si="4"/>
        <v>-0.6917230403082701</v>
      </c>
      <c r="O49" s="1">
        <f t="shared" si="5"/>
        <v>0.4784807644933167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-1.596669383408843</v>
      </c>
      <c r="N50" s="5">
        <f t="shared" si="4"/>
        <v>-0.22141892814030073</v>
      </c>
      <c r="O50" s="1">
        <f t="shared" si="5"/>
        <v>0.04902634173879966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2.6943932472336334</v>
      </c>
      <c r="N51" s="5">
        <f t="shared" si="4"/>
        <v>-0.5724729618973337</v>
      </c>
      <c r="O51" s="1">
        <f t="shared" si="5"/>
        <v>0.32772529210350604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8.16683579618481</v>
      </c>
      <c r="N52" s="5">
        <f t="shared" si="4"/>
        <v>-0.862768468583031</v>
      </c>
      <c r="O52" s="1">
        <f t="shared" si="5"/>
        <v>0.7443694303811086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4.288489160555619</v>
      </c>
      <c r="N53" s="5">
        <f t="shared" si="4"/>
        <v>1.1157965803197296</v>
      </c>
      <c r="O53" s="1">
        <f t="shared" si="5"/>
        <v>1.2450020086532028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-0.03779595583726847</v>
      </c>
      <c r="N54" s="5">
        <f t="shared" si="4"/>
        <v>-1.08978336016115</v>
      </c>
      <c r="O54" s="1">
        <f t="shared" si="5"/>
        <v>1.1876277720841266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-0.21269031332747979</v>
      </c>
      <c r="N55" s="5">
        <f t="shared" si="4"/>
        <v>0.704476082367469</v>
      </c>
      <c r="O55" s="1">
        <f t="shared" si="5"/>
        <v>0.4962865506278169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4.13540894673778</v>
      </c>
      <c r="N56" s="5">
        <f t="shared" si="4"/>
        <v>-2.7459131258919207</v>
      </c>
      <c r="O56" s="1">
        <f t="shared" si="5"/>
        <v>7.540038894945539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7.89245591382852</v>
      </c>
      <c r="N57" s="5">
        <f t="shared" si="4"/>
        <v>-0.6567941767244392</v>
      </c>
      <c r="O57" s="1">
        <f t="shared" si="5"/>
        <v>0.43137859057913386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5.386442522202914</v>
      </c>
      <c r="N58" s="5">
        <f t="shared" si="4"/>
        <v>-2.144423613407353</v>
      </c>
      <c r="O58" s="1">
        <f t="shared" si="5"/>
        <v>4.598552633739049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3.8701774773648623</v>
      </c>
      <c r="N59" s="5">
        <f t="shared" si="4"/>
        <v>1.1167278485949765</v>
      </c>
      <c r="O59" s="1">
        <f t="shared" si="5"/>
        <v>1.2470810878275649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0.08386810407572748</v>
      </c>
      <c r="N60" s="5">
        <f t="shared" si="4"/>
        <v>1.6148467896553393</v>
      </c>
      <c r="O60" s="1">
        <f t="shared" si="5"/>
        <v>2.607730154060156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2.2848308138991027</v>
      </c>
      <c r="N61" s="5">
        <f t="shared" si="4"/>
        <v>-0.5095483501873193</v>
      </c>
      <c r="O61" s="1">
        <f t="shared" si="5"/>
        <v>0.25963952117861894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1.5539748834348213</v>
      </c>
      <c r="N62" s="5">
        <f t="shared" si="4"/>
        <v>-0.4671382427837305</v>
      </c>
      <c r="O62" s="1">
        <f t="shared" si="5"/>
        <v>0.21821813787107155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2.4642908154539467</v>
      </c>
      <c r="N63" s="5">
        <f t="shared" si="4"/>
        <v>0.8669635667367541</v>
      </c>
      <c r="O63" s="1">
        <f t="shared" si="5"/>
        <v>0.7516258260489144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2.2809507246073757</v>
      </c>
      <c r="N64" s="5">
        <f t="shared" si="4"/>
        <v>-0.3240363996502289</v>
      </c>
      <c r="O64" s="1">
        <f t="shared" si="5"/>
        <v>0.10499958829828286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3.3322201585349513</v>
      </c>
      <c r="N65" s="5">
        <f t="shared" si="4"/>
        <v>0.39533226962772927</v>
      </c>
      <c r="O65" s="1">
        <f t="shared" si="5"/>
        <v>0.15628760340901163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-1.3981318367411724</v>
      </c>
      <c r="N66" s="5">
        <f t="shared" si="4"/>
        <v>-0.6152887135510674</v>
      </c>
      <c r="O66" s="1">
        <f t="shared" si="5"/>
        <v>0.37858020102332746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7.093707157659983</v>
      </c>
      <c r="N67" s="5">
        <f t="shared" si="4"/>
        <v>-0.9135375234500405</v>
      </c>
      <c r="O67" s="1">
        <f t="shared" si="5"/>
        <v>0.8345508067512333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5.179392838745357</v>
      </c>
      <c r="N68" s="5">
        <f t="shared" si="4"/>
        <v>-0.16819261173417122</v>
      </c>
      <c r="O68" s="1">
        <f t="shared" si="5"/>
        <v>0.02828875464196167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6.9156275183814975</v>
      </c>
      <c r="N69" s="5">
        <f t="shared" si="4"/>
        <v>0.47339698221561743</v>
      </c>
      <c r="O69" s="1">
        <f t="shared" si="5"/>
        <v>0.22410470277085362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1.3327104537604466</v>
      </c>
      <c r="N70" s="5">
        <f t="shared" si="4"/>
        <v>1.2018251773408704</v>
      </c>
      <c r="O70" s="1">
        <f t="shared" si="5"/>
        <v>1.4443837568904145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1.2878303284356118</v>
      </c>
      <c r="N71" s="5">
        <f t="shared" si="4"/>
        <v>0.18009089889304986</v>
      </c>
      <c r="O71" s="1">
        <f t="shared" si="5"/>
        <v>0.0324327318641067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6" ref="M72:M107">$B$5+C72*$C$5+D72*$D$5+SUMPRODUCT($E$5:$K$5,E72:K72)</f>
        <v>2.0586156471646544</v>
      </c>
      <c r="N72" s="5">
        <f aca="true" t="shared" si="7" ref="N72:N103">M72-B72</f>
        <v>0.02104180371238984</v>
      </c>
      <c r="O72" s="1">
        <f aca="true" t="shared" si="8" ref="O72:O103">POWER(N72,2)</f>
        <v>0.0004427575034707428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6"/>
        <v>2.7254741619580414</v>
      </c>
      <c r="N73" s="5">
        <f t="shared" si="7"/>
        <v>0.40838417494152557</v>
      </c>
      <c r="O73" s="1">
        <f t="shared" si="8"/>
        <v>0.16677763434267057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6"/>
        <v>5.427802724334507</v>
      </c>
      <c r="N74" s="5">
        <f t="shared" si="7"/>
        <v>0.9540234035303374</v>
      </c>
      <c r="O74" s="1">
        <f t="shared" si="8"/>
        <v>0.910160654483609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6"/>
        <v>2.7302972905029863</v>
      </c>
      <c r="N75" s="5">
        <f t="shared" si="7"/>
        <v>0.5933986675384775</v>
      </c>
      <c r="O75" s="1">
        <f t="shared" si="8"/>
        <v>0.3521219786364405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6"/>
        <v>3.144207753717617</v>
      </c>
      <c r="N76" s="5">
        <f t="shared" si="7"/>
        <v>0.3124665472823631</v>
      </c>
      <c r="O76" s="1">
        <f t="shared" si="8"/>
        <v>0.09763534317056126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6"/>
        <v>5.838848719846705</v>
      </c>
      <c r="N77" s="5">
        <f t="shared" si="7"/>
        <v>-1.9891516085695322</v>
      </c>
      <c r="O77" s="1">
        <f t="shared" si="8"/>
        <v>3.9567241218747573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6"/>
        <v>0.20421263556644575</v>
      </c>
      <c r="N78" s="5">
        <f t="shared" si="7"/>
        <v>-0.6240697675674802</v>
      </c>
      <c r="O78" s="1">
        <f t="shared" si="8"/>
        <v>0.3894630747917288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6"/>
        <v>2.5555771634272695</v>
      </c>
      <c r="N79" s="5">
        <f t="shared" si="7"/>
        <v>-0.0795756263513887</v>
      </c>
      <c r="O79" s="1">
        <f t="shared" si="8"/>
        <v>0.006332280309215828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6"/>
        <v>2.5403283893320037</v>
      </c>
      <c r="N80" s="5">
        <f t="shared" si="7"/>
        <v>-0.8945453654523448</v>
      </c>
      <c r="O80" s="1">
        <f t="shared" si="8"/>
        <v>0.800211410852269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6"/>
        <v>3.8621231205731332</v>
      </c>
      <c r="N81" s="5">
        <f t="shared" si="7"/>
        <v>0.5976761673488822</v>
      </c>
      <c r="O81" s="1">
        <f t="shared" si="8"/>
        <v>0.357216801016849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6"/>
        <v>1.8259613451641965</v>
      </c>
      <c r="N82" s="5">
        <f t="shared" si="7"/>
        <v>0.9379694779905006</v>
      </c>
      <c r="O82" s="1">
        <f t="shared" si="8"/>
        <v>0.8797867416417722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6"/>
        <v>-1.922774305028392</v>
      </c>
      <c r="N83" s="5">
        <f t="shared" si="7"/>
        <v>0.7075629225295101</v>
      </c>
      <c r="O83" s="1">
        <f t="shared" si="8"/>
        <v>0.5006452893385016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6"/>
        <v>1.9007293952062152</v>
      </c>
      <c r="N84" s="5">
        <f t="shared" si="7"/>
        <v>-0.8291188460526631</v>
      </c>
      <c r="O84" s="1">
        <f t="shared" si="8"/>
        <v>0.6874380608796996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6"/>
        <v>5.193051319201928</v>
      </c>
      <c r="N85" s="5">
        <f t="shared" si="7"/>
        <v>0.48680401575622056</v>
      </c>
      <c r="O85" s="1">
        <f t="shared" si="8"/>
        <v>0.23697814975638265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6"/>
        <v>3.722847255469164</v>
      </c>
      <c r="N86" s="5">
        <f t="shared" si="7"/>
        <v>1.2795876159491986</v>
      </c>
      <c r="O86" s="1">
        <f t="shared" si="8"/>
        <v>1.6373444668905537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6"/>
        <v>1.1682244865481062</v>
      </c>
      <c r="N87" s="5">
        <f t="shared" si="7"/>
        <v>-0.08066624697285985</v>
      </c>
      <c r="O87" s="1">
        <f t="shared" si="8"/>
        <v>0.00650704340068642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6"/>
        <v>2.032274472353211</v>
      </c>
      <c r="N88" s="5">
        <f t="shared" si="7"/>
        <v>-1.4351853407272843</v>
      </c>
      <c r="O88" s="1">
        <f t="shared" si="8"/>
        <v>2.0597569622384913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6"/>
        <v>-1.0429897682318687</v>
      </c>
      <c r="N89" s="5">
        <f t="shared" si="7"/>
        <v>0.24411132367246413</v>
      </c>
      <c r="O89" s="1">
        <f t="shared" si="8"/>
        <v>0.05959033834512255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6"/>
        <v>1.2587811806683613</v>
      </c>
      <c r="N90" s="5">
        <f t="shared" si="7"/>
        <v>-0.25616062735710776</v>
      </c>
      <c r="O90" s="1">
        <f t="shared" si="8"/>
        <v>0.06561826700798702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6"/>
        <v>1.4299490885134358</v>
      </c>
      <c r="N91" s="5">
        <f t="shared" si="7"/>
        <v>-1.4086258337372644</v>
      </c>
      <c r="O91" s="1">
        <f t="shared" si="8"/>
        <v>1.9842267394720032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6"/>
        <v>2.226178666438309</v>
      </c>
      <c r="N92" s="5">
        <f t="shared" si="7"/>
        <v>0.679344289826795</v>
      </c>
      <c r="O92" s="1">
        <f t="shared" si="8"/>
        <v>0.46150866412027236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6"/>
        <v>3.346002642263911</v>
      </c>
      <c r="N93" s="5">
        <f t="shared" si="7"/>
        <v>-0.31236238245547643</v>
      </c>
      <c r="O93" s="1">
        <f t="shared" si="8"/>
        <v>0.09757025797326133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6"/>
        <v>5.659003832498015</v>
      </c>
      <c r="N94" s="5">
        <f t="shared" si="7"/>
        <v>0.05805703234047055</v>
      </c>
      <c r="O94" s="1">
        <f t="shared" si="8"/>
        <v>0.003370619004182443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6"/>
        <v>-0.0046673067993286965</v>
      </c>
      <c r="N95" s="5">
        <f t="shared" si="7"/>
        <v>0.1392159980020916</v>
      </c>
      <c r="O95" s="1">
        <f t="shared" si="8"/>
        <v>0.019381094099718377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6"/>
        <v>0.5346399972851854</v>
      </c>
      <c r="N96" s="5">
        <f t="shared" si="7"/>
        <v>0.2162908098045504</v>
      </c>
      <c r="O96" s="1">
        <f t="shared" si="8"/>
        <v>0.0467817144059082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6"/>
        <v>4.583456383526222</v>
      </c>
      <c r="N97" s="5">
        <f t="shared" si="7"/>
        <v>-0.8747031590581038</v>
      </c>
      <c r="O97" s="1">
        <f t="shared" si="8"/>
        <v>0.7651056164662264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6"/>
        <v>3.6463787805115913</v>
      </c>
      <c r="N98" s="5">
        <f t="shared" si="7"/>
        <v>-0.333044695143903</v>
      </c>
      <c r="O98" s="1">
        <f t="shared" si="8"/>
        <v>0.11091876896349528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6"/>
        <v>0.8944856083771493</v>
      </c>
      <c r="N99" s="5">
        <f t="shared" si="7"/>
        <v>-0.5008462776814075</v>
      </c>
      <c r="O99" s="1">
        <f t="shared" si="8"/>
        <v>0.2508469938673216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6"/>
        <v>4.162055119558957</v>
      </c>
      <c r="N100" s="5">
        <f t="shared" si="7"/>
        <v>0.07749405637851225</v>
      </c>
      <c r="O100" s="1">
        <f t="shared" si="8"/>
        <v>0.0060053287739960355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6"/>
        <v>0.15762062313978314</v>
      </c>
      <c r="N101" s="5">
        <f t="shared" si="7"/>
        <v>0.3814394172800261</v>
      </c>
      <c r="O101" s="1">
        <f t="shared" si="8"/>
        <v>0.1454960290549259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6"/>
        <v>3.8835394223930075</v>
      </c>
      <c r="N102" s="5">
        <f t="shared" si="7"/>
        <v>0.8090904598426301</v>
      </c>
      <c r="O102" s="1">
        <f t="shared" si="8"/>
        <v>0.6546273722083585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6"/>
        <v>4.541511639573118</v>
      </c>
      <c r="N103" s="5">
        <f t="shared" si="7"/>
        <v>1.4397630566806487</v>
      </c>
      <c r="O103" s="1">
        <f t="shared" si="8"/>
        <v>2.072917659382405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6"/>
        <v>4.585772431254796</v>
      </c>
      <c r="N104" s="5">
        <f>M104-B104</f>
        <v>0.7677183267981178</v>
      </c>
      <c r="O104" s="1">
        <f>POWER(N104,2)</f>
        <v>0.5893914293017016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6"/>
        <v>5.676697545755169</v>
      </c>
      <c r="N105" s="5">
        <f>M105-B105</f>
        <v>1.066187065223212</v>
      </c>
      <c r="O105" s="1">
        <f>POWER(N105,2)</f>
        <v>1.1367548580492857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6"/>
        <v>6.664852673220288</v>
      </c>
      <c r="N106" s="5">
        <f>M106-B106</f>
        <v>-0.3079566083291283</v>
      </c>
      <c r="O106" s="1">
        <f>POWER(N106,2)</f>
        <v>0.09483727261358013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6"/>
        <v>1.4128857966747685</v>
      </c>
      <c r="N107" s="5">
        <f>M107-B107</f>
        <v>1.8008922587209466</v>
      </c>
      <c r="O107" s="1">
        <f>POWER(N107,2)</f>
        <v>3.243212927521033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showGridLines="0" tabSelected="1" workbookViewId="0" topLeftCell="B1">
      <pane ySplit="5" topLeftCell="BM36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10.140625" style="27" customWidth="1"/>
    <col min="2" max="2" width="11.7109375" style="27" customWidth="1"/>
    <col min="3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137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32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144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13" ht="12.75">
      <c r="B17" s="67" t="s">
        <v>147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8"/>
    </row>
    <row r="18" spans="2:13" ht="12.75">
      <c r="B18" s="65" t="s">
        <v>148</v>
      </c>
      <c r="C18" s="65"/>
      <c r="D18" s="65"/>
      <c r="E18" s="33" t="s">
        <v>0</v>
      </c>
      <c r="F18" s="33" t="s">
        <v>1</v>
      </c>
      <c r="G18" s="33" t="s">
        <v>6</v>
      </c>
      <c r="H18" s="33" t="s">
        <v>7</v>
      </c>
      <c r="I18" s="33" t="s">
        <v>8</v>
      </c>
      <c r="J18" s="33" t="s">
        <v>9</v>
      </c>
      <c r="K18" s="33" t="s">
        <v>10</v>
      </c>
      <c r="L18" s="33" t="s">
        <v>11</v>
      </c>
      <c r="M18" s="33" t="s">
        <v>12</v>
      </c>
    </row>
    <row r="19" spans="2:13" ht="12.75">
      <c r="B19" s="65" t="s">
        <v>149</v>
      </c>
      <c r="C19" s="65"/>
      <c r="D19" s="65"/>
      <c r="E19" s="66" t="s">
        <v>2</v>
      </c>
      <c r="F19" s="66"/>
      <c r="G19" s="66"/>
      <c r="H19" s="66"/>
      <c r="I19" s="66"/>
      <c r="J19" s="66"/>
      <c r="K19" s="66"/>
      <c r="L19" s="66"/>
      <c r="M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2.95614743</v>
      </c>
      <c r="E25" s="36">
        <v>0.23822002</v>
      </c>
      <c r="F25" s="36">
        <v>0</v>
      </c>
      <c r="G25" s="36">
        <v>208.58702087</v>
      </c>
      <c r="I25" s="65" t="s">
        <v>156</v>
      </c>
      <c r="J25" s="65"/>
      <c r="K25" s="36">
        <v>13</v>
      </c>
    </row>
    <row r="26" spans="2:11" ht="12.75">
      <c r="B26" s="65" t="s">
        <v>0</v>
      </c>
      <c r="C26" s="65"/>
      <c r="D26" s="36">
        <v>2.15041804</v>
      </c>
      <c r="E26" s="36">
        <v>0.28200057</v>
      </c>
      <c r="F26" s="36">
        <v>3.72E-06</v>
      </c>
      <c r="G26" s="36">
        <v>51.28135681</v>
      </c>
      <c r="I26" s="65" t="s">
        <v>157</v>
      </c>
      <c r="J26" s="65"/>
      <c r="K26" s="36">
        <v>0.8622002</v>
      </c>
    </row>
    <row r="27" spans="2:11" ht="12.75">
      <c r="B27" s="65" t="s">
        <v>1</v>
      </c>
      <c r="C27" s="65"/>
      <c r="D27" s="36">
        <v>1.2566036</v>
      </c>
      <c r="E27" s="36">
        <v>0.32556602</v>
      </c>
      <c r="F27" s="36">
        <v>0.00197073</v>
      </c>
      <c r="G27" s="36">
        <v>20.73542213</v>
      </c>
      <c r="I27" s="65" t="s">
        <v>158</v>
      </c>
      <c r="J27" s="65"/>
      <c r="K27" s="36">
        <v>0.95670521</v>
      </c>
    </row>
    <row r="28" spans="2:11" ht="12.75">
      <c r="B28" s="65" t="s">
        <v>6</v>
      </c>
      <c r="C28" s="65"/>
      <c r="D28" s="36">
        <v>0.17507237</v>
      </c>
      <c r="E28" s="36">
        <v>0.28686997</v>
      </c>
      <c r="F28" s="36">
        <v>0.55219305</v>
      </c>
      <c r="G28" s="36">
        <v>0.00359624</v>
      </c>
      <c r="I28" s="65" t="s">
        <v>159</v>
      </c>
      <c r="J28" s="65"/>
      <c r="K28" s="36">
        <v>11.89870358</v>
      </c>
    </row>
    <row r="29" spans="2:7" ht="12.75">
      <c r="B29" s="65" t="s">
        <v>7</v>
      </c>
      <c r="C29" s="65"/>
      <c r="D29" s="36">
        <v>-0.1300372</v>
      </c>
      <c r="E29" s="36">
        <v>0.25931212</v>
      </c>
      <c r="F29" s="36">
        <v>0.62442487</v>
      </c>
      <c r="G29" s="36">
        <v>0.18385226</v>
      </c>
    </row>
    <row r="30" spans="2:7" ht="12.75">
      <c r="B30" s="65" t="s">
        <v>8</v>
      </c>
      <c r="C30" s="65"/>
      <c r="D30" s="36">
        <v>0.08359533</v>
      </c>
      <c r="E30" s="36">
        <v>0.2537331</v>
      </c>
      <c r="F30" s="36">
        <v>0.74705476</v>
      </c>
      <c r="G30" s="36">
        <v>0.39463699</v>
      </c>
    </row>
    <row r="31" spans="2:7" ht="12.75">
      <c r="B31" s="65" t="s">
        <v>9</v>
      </c>
      <c r="C31" s="65"/>
      <c r="D31" s="36">
        <v>-0.06931968</v>
      </c>
      <c r="E31" s="36">
        <v>0.21674734</v>
      </c>
      <c r="F31" s="36">
        <v>0.75418812</v>
      </c>
      <c r="G31" s="36">
        <v>0.02028082</v>
      </c>
    </row>
    <row r="32" spans="2:7" ht="12.75">
      <c r="B32" s="65" t="s">
        <v>10</v>
      </c>
      <c r="C32" s="65"/>
      <c r="D32" s="36">
        <v>-0.23191924</v>
      </c>
      <c r="E32" s="36">
        <v>0.26080701</v>
      </c>
      <c r="F32" s="36">
        <v>0.3900342</v>
      </c>
      <c r="G32" s="36">
        <v>0.80644542</v>
      </c>
    </row>
    <row r="33" spans="2:7" ht="12.75">
      <c r="B33" s="65" t="s">
        <v>11</v>
      </c>
      <c r="C33" s="65"/>
      <c r="D33" s="36">
        <v>0.09193436</v>
      </c>
      <c r="E33" s="36">
        <v>0.16445652</v>
      </c>
      <c r="F33" s="36">
        <v>0.58565032</v>
      </c>
      <c r="G33" s="36">
        <v>0.37147456</v>
      </c>
    </row>
    <row r="34" spans="2:7" ht="12.75">
      <c r="B34" s="65" t="s">
        <v>12</v>
      </c>
      <c r="C34" s="65"/>
      <c r="D34" s="36">
        <v>-0.26582149</v>
      </c>
      <c r="E34" s="36">
        <v>0.31495103</v>
      </c>
      <c r="F34" s="36">
        <v>0.41392633</v>
      </c>
      <c r="G34" s="36">
        <v>0.65200418</v>
      </c>
    </row>
    <row r="37" ht="12.75">
      <c r="A37" s="31" t="s">
        <v>160</v>
      </c>
    </row>
    <row r="39" spans="2:4" ht="12.75">
      <c r="B39" s="34" t="s">
        <v>161</v>
      </c>
      <c r="C39" s="62" t="s">
        <v>162</v>
      </c>
      <c r="D39" s="63"/>
    </row>
    <row r="41" spans="2:17" ht="12.75">
      <c r="B41" s="61" t="s">
        <v>163</v>
      </c>
      <c r="C41" s="61" t="s">
        <v>164</v>
      </c>
      <c r="D41" s="64" t="s">
        <v>165</v>
      </c>
      <c r="E41" s="61" t="s">
        <v>169</v>
      </c>
      <c r="F41" s="61" t="s">
        <v>170</v>
      </c>
      <c r="G41" s="57" t="s">
        <v>166</v>
      </c>
      <c r="H41" s="58" t="s">
        <v>168</v>
      </c>
      <c r="I41" s="59"/>
      <c r="J41" s="59"/>
      <c r="K41" s="59"/>
      <c r="L41" s="59"/>
      <c r="M41" s="59"/>
      <c r="N41" s="59"/>
      <c r="O41" s="59"/>
      <c r="P41" s="59"/>
      <c r="Q41" s="60"/>
    </row>
    <row r="42" spans="2:17" ht="12.75">
      <c r="B42" s="61"/>
      <c r="C42" s="61"/>
      <c r="D42" s="64"/>
      <c r="E42" s="61"/>
      <c r="F42" s="61"/>
      <c r="G42" s="57"/>
      <c r="H42" s="35">
        <v>1</v>
      </c>
      <c r="I42" s="35">
        <v>2</v>
      </c>
      <c r="J42" s="35">
        <v>3</v>
      </c>
      <c r="K42" s="35">
        <v>4</v>
      </c>
      <c r="L42" s="35">
        <v>5</v>
      </c>
      <c r="M42" s="35">
        <v>6</v>
      </c>
      <c r="N42" s="35">
        <v>7</v>
      </c>
      <c r="O42" s="35">
        <v>8</v>
      </c>
      <c r="P42" s="35">
        <v>9</v>
      </c>
      <c r="Q42" s="35">
        <v>10</v>
      </c>
    </row>
    <row r="43" spans="2:17" ht="12.75">
      <c r="B43" s="37">
        <v>2</v>
      </c>
      <c r="C43" s="38">
        <v>35.06641769</v>
      </c>
      <c r="D43" s="38">
        <v>19.31202316</v>
      </c>
      <c r="E43" s="38">
        <v>0.5938932045203519</v>
      </c>
      <c r="F43" s="38">
        <v>0.5735878647463695</v>
      </c>
      <c r="G43" s="38">
        <v>0.01629476</v>
      </c>
      <c r="H43" s="36" t="s">
        <v>4</v>
      </c>
      <c r="I43" s="36" t="s">
        <v>0</v>
      </c>
      <c r="J43" s="36" t="s">
        <v>167</v>
      </c>
      <c r="K43" s="36" t="s">
        <v>167</v>
      </c>
      <c r="L43" s="36" t="s">
        <v>167</v>
      </c>
      <c r="M43" s="36" t="s">
        <v>167</v>
      </c>
      <c r="N43" s="36" t="s">
        <v>167</v>
      </c>
      <c r="O43" s="36" t="s">
        <v>167</v>
      </c>
      <c r="P43" s="36" t="s">
        <v>167</v>
      </c>
      <c r="Q43" s="36" t="s">
        <v>167</v>
      </c>
    </row>
    <row r="44" spans="2:17" ht="12.75">
      <c r="B44" s="37">
        <v>3</v>
      </c>
      <c r="C44" s="38">
        <v>14.33099461</v>
      </c>
      <c r="D44" s="38">
        <v>-1.3425864</v>
      </c>
      <c r="E44" s="38">
        <v>0.8340316838590874</v>
      </c>
      <c r="F44" s="38">
        <v>0.816561334791623</v>
      </c>
      <c r="G44" s="38">
        <v>0.90344232</v>
      </c>
      <c r="H44" s="36" t="s">
        <v>4</v>
      </c>
      <c r="I44" s="36" t="s">
        <v>0</v>
      </c>
      <c r="J44" s="36" t="s">
        <v>1</v>
      </c>
      <c r="K44" s="36" t="s">
        <v>167</v>
      </c>
      <c r="L44" s="36" t="s">
        <v>167</v>
      </c>
      <c r="M44" s="36" t="s">
        <v>167</v>
      </c>
      <c r="N44" s="36" t="s">
        <v>167</v>
      </c>
      <c r="O44" s="36" t="s">
        <v>167</v>
      </c>
      <c r="P44" s="36" t="s">
        <v>167</v>
      </c>
      <c r="Q44" s="36" t="s">
        <v>167</v>
      </c>
    </row>
    <row r="45" spans="2:17" ht="12.75">
      <c r="B45" s="37">
        <v>4</v>
      </c>
      <c r="C45" s="38">
        <v>13.46669865</v>
      </c>
      <c r="D45" s="38">
        <v>-0.28687808</v>
      </c>
      <c r="E45" s="38">
        <v>0.8440411597560709</v>
      </c>
      <c r="F45" s="38">
        <v>0.818048019715416</v>
      </c>
      <c r="G45" s="38">
        <v>0.93663514</v>
      </c>
      <c r="H45" s="36" t="s">
        <v>4</v>
      </c>
      <c r="I45" s="36" t="s">
        <v>0</v>
      </c>
      <c r="J45" s="36" t="s">
        <v>1</v>
      </c>
      <c r="K45" s="36" t="s">
        <v>11</v>
      </c>
      <c r="L45" s="36" t="s">
        <v>167</v>
      </c>
      <c r="M45" s="36" t="s">
        <v>167</v>
      </c>
      <c r="N45" s="36" t="s">
        <v>167</v>
      </c>
      <c r="O45" s="36" t="s">
        <v>167</v>
      </c>
      <c r="P45" s="36" t="s">
        <v>167</v>
      </c>
      <c r="Q45" s="36" t="s">
        <v>167</v>
      </c>
    </row>
    <row r="46" spans="2:17" ht="12.75">
      <c r="B46" s="37">
        <v>5</v>
      </c>
      <c r="C46" s="38">
        <v>12.89673615</v>
      </c>
      <c r="D46" s="38">
        <v>1.09040594</v>
      </c>
      <c r="E46" s="38">
        <v>0.8506419379269353</v>
      </c>
      <c r="F46" s="38">
        <v>0.8154988644979789</v>
      </c>
      <c r="G46" s="38">
        <v>0.95015407</v>
      </c>
      <c r="H46" s="36" t="s">
        <v>4</v>
      </c>
      <c r="I46" s="36" t="s">
        <v>0</v>
      </c>
      <c r="J46" s="36" t="s">
        <v>1</v>
      </c>
      <c r="K46" s="36" t="s">
        <v>10</v>
      </c>
      <c r="L46" s="36" t="s">
        <v>11</v>
      </c>
      <c r="M46" s="36" t="s">
        <v>167</v>
      </c>
      <c r="N46" s="36" t="s">
        <v>167</v>
      </c>
      <c r="O46" s="36" t="s">
        <v>167</v>
      </c>
      <c r="P46" s="36" t="s">
        <v>167</v>
      </c>
      <c r="Q46" s="36" t="s">
        <v>167</v>
      </c>
    </row>
    <row r="47" spans="2:17" ht="12.75">
      <c r="B47" s="37">
        <v>6</v>
      </c>
      <c r="C47" s="38">
        <v>12.45393467</v>
      </c>
      <c r="D47" s="38">
        <v>2.60662055</v>
      </c>
      <c r="E47" s="38">
        <v>0.8557700548525409</v>
      </c>
      <c r="F47" s="38">
        <v>0.81069819699396</v>
      </c>
      <c r="G47" s="38">
        <v>0.95966858</v>
      </c>
      <c r="H47" s="36" t="s">
        <v>4</v>
      </c>
      <c r="I47" s="36" t="s">
        <v>0</v>
      </c>
      <c r="J47" s="36" t="s">
        <v>1</v>
      </c>
      <c r="K47" s="36" t="s">
        <v>10</v>
      </c>
      <c r="L47" s="36" t="s">
        <v>11</v>
      </c>
      <c r="M47" s="36" t="s">
        <v>12</v>
      </c>
      <c r="N47" s="36" t="s">
        <v>167</v>
      </c>
      <c r="O47" s="36" t="s">
        <v>167</v>
      </c>
      <c r="P47" s="36" t="s">
        <v>167</v>
      </c>
      <c r="Q47" s="36" t="s">
        <v>167</v>
      </c>
    </row>
    <row r="48" spans="2:17" ht="12.75">
      <c r="B48" s="37">
        <v>7</v>
      </c>
      <c r="C48" s="38">
        <v>12.27691555</v>
      </c>
      <c r="D48" s="38">
        <v>4.41321707</v>
      </c>
      <c r="E48" s="38">
        <v>0.8578201264679922</v>
      </c>
      <c r="F48" s="38">
        <v>0.8009481770551892</v>
      </c>
      <c r="G48" s="38">
        <v>0.93600273</v>
      </c>
      <c r="H48" s="36" t="s">
        <v>4</v>
      </c>
      <c r="I48" s="36" t="s">
        <v>0</v>
      </c>
      <c r="J48" s="36" t="s">
        <v>1</v>
      </c>
      <c r="K48" s="36" t="s">
        <v>6</v>
      </c>
      <c r="L48" s="36" t="s">
        <v>10</v>
      </c>
      <c r="M48" s="36" t="s">
        <v>11</v>
      </c>
      <c r="N48" s="36" t="s">
        <v>12</v>
      </c>
      <c r="O48" s="36" t="s">
        <v>167</v>
      </c>
      <c r="P48" s="36" t="s">
        <v>167</v>
      </c>
      <c r="Q48" s="36" t="s">
        <v>167</v>
      </c>
    </row>
    <row r="49" spans="2:17" ht="12.75">
      <c r="B49" s="37">
        <v>8</v>
      </c>
      <c r="C49" s="38">
        <v>12.08028889</v>
      </c>
      <c r="D49" s="38">
        <v>6.19839144</v>
      </c>
      <c r="E49" s="38">
        <v>0.860097274464813</v>
      </c>
      <c r="F49" s="38">
        <v>0.7901459116972195</v>
      </c>
      <c r="G49" s="38">
        <v>0.90615439</v>
      </c>
      <c r="H49" s="36" t="s">
        <v>4</v>
      </c>
      <c r="I49" s="36" t="s">
        <v>0</v>
      </c>
      <c r="J49" s="36" t="s">
        <v>1</v>
      </c>
      <c r="K49" s="36" t="s">
        <v>6</v>
      </c>
      <c r="L49" s="36" t="s">
        <v>7</v>
      </c>
      <c r="M49" s="36" t="s">
        <v>10</v>
      </c>
      <c r="N49" s="36" t="s">
        <v>11</v>
      </c>
      <c r="O49" s="36" t="s">
        <v>12</v>
      </c>
      <c r="P49" s="36" t="s">
        <v>167</v>
      </c>
      <c r="Q49" s="36" t="s">
        <v>167</v>
      </c>
    </row>
    <row r="50" spans="2:17" ht="12.75">
      <c r="B50" s="37">
        <v>9</v>
      </c>
      <c r="C50" s="38">
        <v>11.99232292</v>
      </c>
      <c r="D50" s="38">
        <v>8.10228348</v>
      </c>
      <c r="E50" s="38">
        <v>0.8611160149162549</v>
      </c>
      <c r="F50" s="38">
        <v>0.7756489471724117</v>
      </c>
      <c r="G50" s="38">
        <v>0.7538287</v>
      </c>
      <c r="H50" s="36" t="s">
        <v>4</v>
      </c>
      <c r="I50" s="36" t="s">
        <v>0</v>
      </c>
      <c r="J50" s="36" t="s">
        <v>1</v>
      </c>
      <c r="K50" s="36" t="s">
        <v>6</v>
      </c>
      <c r="L50" s="36" t="s">
        <v>7</v>
      </c>
      <c r="M50" s="36" t="s">
        <v>8</v>
      </c>
      <c r="N50" s="36" t="s">
        <v>10</v>
      </c>
      <c r="O50" s="36" t="s">
        <v>11</v>
      </c>
      <c r="P50" s="36" t="s">
        <v>12</v>
      </c>
      <c r="Q50" s="36" t="s">
        <v>167</v>
      </c>
    </row>
    <row r="51" spans="2:17" ht="12.75">
      <c r="B51" s="37">
        <v>10</v>
      </c>
      <c r="C51" s="38">
        <v>11.89870358</v>
      </c>
      <c r="D51" s="38">
        <v>10</v>
      </c>
      <c r="E51" s="38">
        <v>0.8622002274668047</v>
      </c>
      <c r="F51" s="38">
        <v>0.7588503980669082</v>
      </c>
      <c r="G51" s="38">
        <v>1</v>
      </c>
      <c r="H51" s="36" t="s">
        <v>4</v>
      </c>
      <c r="I51" s="36" t="s">
        <v>0</v>
      </c>
      <c r="J51" s="36" t="s">
        <v>1</v>
      </c>
      <c r="K51" s="36" t="s">
        <v>6</v>
      </c>
      <c r="L51" s="36" t="s">
        <v>7</v>
      </c>
      <c r="M51" s="36" t="s">
        <v>8</v>
      </c>
      <c r="N51" s="36" t="s">
        <v>9</v>
      </c>
      <c r="O51" s="36" t="s">
        <v>10</v>
      </c>
      <c r="P51" s="36" t="s">
        <v>11</v>
      </c>
      <c r="Q51" s="36" t="s">
        <v>12</v>
      </c>
    </row>
    <row r="54" ht="12.75">
      <c r="A54" s="31" t="s">
        <v>177</v>
      </c>
    </row>
    <row r="56" spans="2:4" ht="33.75">
      <c r="B56" s="35" t="s">
        <v>178</v>
      </c>
      <c r="C56" s="35" t="s">
        <v>179</v>
      </c>
      <c r="D56" s="35" t="s">
        <v>180</v>
      </c>
    </row>
    <row r="57" spans="2:4" ht="12.75">
      <c r="B57" s="36">
        <v>11.898704656851415</v>
      </c>
      <c r="C57" s="36">
        <v>0.7192600260549006</v>
      </c>
      <c r="D57" s="36">
        <v>1.5030086941220341E-07</v>
      </c>
    </row>
  </sheetData>
  <mergeCells count="41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E19:M19"/>
    <mergeCell ref="B24:C24"/>
    <mergeCell ref="B25:C25"/>
    <mergeCell ref="B14:D14"/>
    <mergeCell ref="E14:G14"/>
    <mergeCell ref="B17:M17"/>
    <mergeCell ref="B18:D18"/>
    <mergeCell ref="B27:C27"/>
    <mergeCell ref="B28:C28"/>
    <mergeCell ref="B29:C29"/>
    <mergeCell ref="B19:D19"/>
    <mergeCell ref="B34:C34"/>
    <mergeCell ref="I25:J25"/>
    <mergeCell ref="I26:J26"/>
    <mergeCell ref="I27:J27"/>
    <mergeCell ref="I28:J28"/>
    <mergeCell ref="B30:C30"/>
    <mergeCell ref="B31:C31"/>
    <mergeCell ref="B32:C32"/>
    <mergeCell ref="B33:C33"/>
    <mergeCell ref="B26:C26"/>
    <mergeCell ref="C39:D39"/>
    <mergeCell ref="B41:B42"/>
    <mergeCell ref="C41:C42"/>
    <mergeCell ref="D41:D42"/>
    <mergeCell ref="G41:G42"/>
    <mergeCell ref="H41:Q41"/>
    <mergeCell ref="E41:E42"/>
    <mergeCell ref="F41:F42"/>
  </mergeCells>
  <hyperlinks>
    <hyperlink ref="A4" location="$A$7" tooltip="Goto Inputs" display="$A$7"/>
    <hyperlink ref="B4" location="'MLR_Output1'!$A$22" tooltip="Goto Regression Model" display="'MLR_Output1'!$A$22"/>
    <hyperlink ref="B5" location="'MLR_Output1'!$A$37" tooltip="Goto Subset Selection" display="'MLR_Output1'!$A$37"/>
    <hyperlink ref="C4" location="'MLR_PredictTrain1'!a1" tooltip="Goto Prediction of Training Data" display="'MLR_PredictTrain1'!a1"/>
    <hyperlink ref="D4" location="$A$54" tooltip="Goto Training Data Prediction Error Report" display="$A$54"/>
    <hyperlink ref="F5" location="MLR_LiftCharts1!A1" tooltip="Goto Lift Charts" display="MLR_LiftCharts1!A1"/>
    <hyperlink ref="G4" location="'MLR_PredictNew1'!a1" tooltip="Goto Prediction of New Data" display="'MLR_PredictNew1'!a1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M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137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13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</row>
    <row r="6" spans="2:13" ht="12.75">
      <c r="B6" s="37">
        <v>4.18004469661</v>
      </c>
      <c r="C6" s="37">
        <v>4.365</v>
      </c>
      <c r="D6" s="37">
        <v>0.18495530338999977</v>
      </c>
      <c r="E6" s="36">
        <v>0.54</v>
      </c>
      <c r="F6" s="36">
        <v>0.084</v>
      </c>
      <c r="G6" s="36">
        <v>-0.555</v>
      </c>
      <c r="H6" s="36">
        <v>-0.519</v>
      </c>
      <c r="I6" s="36">
        <v>0.755</v>
      </c>
      <c r="J6" s="36">
        <v>-2.197</v>
      </c>
      <c r="K6" s="36">
        <v>0.709</v>
      </c>
      <c r="L6" s="36">
        <v>0.895</v>
      </c>
      <c r="M6" s="36">
        <v>0.551</v>
      </c>
    </row>
    <row r="7" spans="2:13" ht="12.75">
      <c r="B7" s="37">
        <v>-0.09039746918000002</v>
      </c>
      <c r="C7" s="37">
        <v>0.492</v>
      </c>
      <c r="D7" s="37">
        <v>0.58239746918</v>
      </c>
      <c r="E7" s="36">
        <v>-1.692</v>
      </c>
      <c r="F7" s="36">
        <v>-0.217</v>
      </c>
      <c r="G7" s="36">
        <v>0.808</v>
      </c>
      <c r="H7" s="36">
        <v>-0.323</v>
      </c>
      <c r="I7" s="36">
        <v>1.774</v>
      </c>
      <c r="J7" s="36">
        <v>1.133</v>
      </c>
      <c r="K7" s="36">
        <v>-1.587</v>
      </c>
      <c r="L7" s="36">
        <v>1.641</v>
      </c>
      <c r="M7" s="36">
        <v>-0.348</v>
      </c>
    </row>
    <row r="8" spans="2:13" ht="12.75">
      <c r="B8" s="37">
        <v>4.00028032569</v>
      </c>
      <c r="C8" s="37">
        <v>2.242</v>
      </c>
      <c r="D8" s="37">
        <v>-1.7582803256900004</v>
      </c>
      <c r="E8" s="36">
        <v>0.062</v>
      </c>
      <c r="F8" s="36">
        <v>0.729</v>
      </c>
      <c r="G8" s="36">
        <v>0.234</v>
      </c>
      <c r="H8" s="36">
        <v>-0.079</v>
      </c>
      <c r="I8" s="36">
        <v>-0.53</v>
      </c>
      <c r="J8" s="36">
        <v>0.313</v>
      </c>
      <c r="K8" s="36">
        <v>0.379</v>
      </c>
      <c r="L8" s="36">
        <v>-0.632</v>
      </c>
      <c r="M8" s="36">
        <v>-0.585</v>
      </c>
    </row>
    <row r="9" spans="2:13" ht="12.75">
      <c r="B9" s="37">
        <v>5.7271807561</v>
      </c>
      <c r="C9" s="37">
        <v>6.065</v>
      </c>
      <c r="D9" s="37">
        <v>0.3378192439000003</v>
      </c>
      <c r="E9" s="36">
        <v>0.953</v>
      </c>
      <c r="F9" s="36">
        <v>0.933</v>
      </c>
      <c r="G9" s="36">
        <v>2.2</v>
      </c>
      <c r="H9" s="36">
        <v>1.347</v>
      </c>
      <c r="I9" s="36">
        <v>-0.749</v>
      </c>
      <c r="J9" s="36">
        <v>0.51</v>
      </c>
      <c r="K9" s="36">
        <v>2.054</v>
      </c>
      <c r="L9" s="36">
        <v>-0.694</v>
      </c>
      <c r="M9" s="36">
        <v>0.085</v>
      </c>
    </row>
    <row r="10" spans="2:13" ht="12.75">
      <c r="B10" s="37">
        <v>4.13702439528</v>
      </c>
      <c r="C10" s="37">
        <v>4.211</v>
      </c>
      <c r="D10" s="37">
        <v>0.0739756047200002</v>
      </c>
      <c r="E10" s="36">
        <v>-1.246</v>
      </c>
      <c r="F10" s="36">
        <v>3.246</v>
      </c>
      <c r="G10" s="36">
        <v>-2.152</v>
      </c>
      <c r="H10" s="36">
        <v>0.19</v>
      </c>
      <c r="I10" s="36">
        <v>-1.281</v>
      </c>
      <c r="J10" s="36">
        <v>-1.265</v>
      </c>
      <c r="K10" s="36">
        <v>0.838</v>
      </c>
      <c r="L10" s="36">
        <v>-0.57</v>
      </c>
      <c r="M10" s="36">
        <v>-1.689</v>
      </c>
    </row>
    <row r="11" spans="2:13" ht="12.75">
      <c r="B11" s="37">
        <v>1.5031952265300002</v>
      </c>
      <c r="C11" s="37">
        <v>1.105</v>
      </c>
      <c r="D11" s="37">
        <v>-0.39819522653000017</v>
      </c>
      <c r="E11" s="36">
        <v>-0.537</v>
      </c>
      <c r="F11" s="36">
        <v>-0.3</v>
      </c>
      <c r="G11" s="36">
        <v>1.631</v>
      </c>
      <c r="H11" s="36">
        <v>2.05</v>
      </c>
      <c r="I11" s="36">
        <v>-0.25</v>
      </c>
      <c r="J11" s="36">
        <v>-0.588</v>
      </c>
      <c r="K11" s="36">
        <v>-0.993</v>
      </c>
      <c r="L11" s="36">
        <v>-0.983</v>
      </c>
      <c r="M11" s="36">
        <v>0.376</v>
      </c>
    </row>
    <row r="12" spans="2:13" ht="12.75">
      <c r="B12" s="37">
        <v>1.91309274225</v>
      </c>
      <c r="C12" s="37">
        <v>2.886</v>
      </c>
      <c r="D12" s="37">
        <v>0.9729072577500002</v>
      </c>
      <c r="E12" s="36">
        <v>-0.227</v>
      </c>
      <c r="F12" s="36">
        <v>-0.22</v>
      </c>
      <c r="G12" s="36">
        <v>-0.45</v>
      </c>
      <c r="H12" s="36">
        <v>0.34</v>
      </c>
      <c r="I12" s="36">
        <v>-0.815</v>
      </c>
      <c r="J12" s="36">
        <v>-0.893</v>
      </c>
      <c r="K12" s="36">
        <v>0.21</v>
      </c>
      <c r="L12" s="36">
        <v>-1.4</v>
      </c>
      <c r="M12" s="36">
        <v>-0.106</v>
      </c>
    </row>
    <row r="13" spans="2:13" ht="12.75">
      <c r="B13" s="37">
        <v>5.3444747454199995</v>
      </c>
      <c r="C13" s="37">
        <v>5.781</v>
      </c>
      <c r="D13" s="37">
        <v>0.43652525458000024</v>
      </c>
      <c r="E13" s="36">
        <v>1.315</v>
      </c>
      <c r="F13" s="36">
        <v>-0.639</v>
      </c>
      <c r="G13" s="36">
        <v>-0.308</v>
      </c>
      <c r="H13" s="36">
        <v>-0.554</v>
      </c>
      <c r="I13" s="36">
        <v>1.401</v>
      </c>
      <c r="J13" s="36">
        <v>0.336</v>
      </c>
      <c r="K13" s="36">
        <v>0.326</v>
      </c>
      <c r="L13" s="36">
        <v>-0.18</v>
      </c>
      <c r="M13" s="36">
        <v>-1.293</v>
      </c>
    </row>
    <row r="14" spans="2:13" ht="12.75">
      <c r="B14" s="37">
        <v>4.3527501951600005</v>
      </c>
      <c r="C14" s="37">
        <v>5.18</v>
      </c>
      <c r="D14" s="37">
        <v>0.8272498048399992</v>
      </c>
      <c r="E14" s="36">
        <v>0.154</v>
      </c>
      <c r="F14" s="36">
        <v>0.509</v>
      </c>
      <c r="G14" s="36">
        <v>0.973</v>
      </c>
      <c r="H14" s="36">
        <v>-2.002</v>
      </c>
      <c r="I14" s="36">
        <v>0.109</v>
      </c>
      <c r="J14" s="36">
        <v>1.38</v>
      </c>
      <c r="K14" s="36">
        <v>-0.176</v>
      </c>
      <c r="L14" s="36">
        <v>0.462</v>
      </c>
      <c r="M14" s="36">
        <v>0.006</v>
      </c>
    </row>
    <row r="15" spans="2:13" ht="12.75">
      <c r="B15" s="37">
        <v>2.32497449281</v>
      </c>
      <c r="C15" s="37">
        <v>2.6</v>
      </c>
      <c r="D15" s="37">
        <v>0.2750255071900001</v>
      </c>
      <c r="E15" s="36">
        <v>0.034</v>
      </c>
      <c r="F15" s="36">
        <v>-0.093</v>
      </c>
      <c r="G15" s="36">
        <v>-0.241</v>
      </c>
      <c r="H15" s="36">
        <v>-0.614</v>
      </c>
      <c r="I15" s="36">
        <v>-1.593</v>
      </c>
      <c r="J15" s="36">
        <v>-0.694</v>
      </c>
      <c r="K15" s="36">
        <v>2.035</v>
      </c>
      <c r="L15" s="36">
        <v>-1.547</v>
      </c>
      <c r="M15" s="36">
        <v>-0.279</v>
      </c>
    </row>
    <row r="16" spans="2:13" ht="12.75">
      <c r="B16" s="37">
        <v>2.54713473476</v>
      </c>
      <c r="C16" s="37">
        <v>1.272</v>
      </c>
      <c r="D16" s="37">
        <v>-1.2751347347600002</v>
      </c>
      <c r="E16" s="36">
        <v>-0.345</v>
      </c>
      <c r="F16" s="36">
        <v>-0.025</v>
      </c>
      <c r="G16" s="36">
        <v>-0.064</v>
      </c>
      <c r="H16" s="36">
        <v>-0.652</v>
      </c>
      <c r="I16" s="36">
        <v>0.329</v>
      </c>
      <c r="J16" s="36">
        <v>0.106</v>
      </c>
      <c r="K16" s="36">
        <v>-1.01</v>
      </c>
      <c r="L16" s="36">
        <v>1.543</v>
      </c>
      <c r="M16" s="36">
        <v>0.397</v>
      </c>
    </row>
    <row r="17" spans="2:13" ht="12.75">
      <c r="B17" s="37">
        <v>2.62927101801</v>
      </c>
      <c r="C17" s="37">
        <v>1.512</v>
      </c>
      <c r="D17" s="37">
        <v>-1.1172710180099998</v>
      </c>
      <c r="E17" s="36">
        <v>0.015</v>
      </c>
      <c r="F17" s="36">
        <v>-0.278</v>
      </c>
      <c r="G17" s="36">
        <v>0.786</v>
      </c>
      <c r="H17" s="36">
        <v>-0.101</v>
      </c>
      <c r="I17" s="36">
        <v>0.686</v>
      </c>
      <c r="J17" s="36">
        <v>0.243</v>
      </c>
      <c r="K17" s="36">
        <v>0.965</v>
      </c>
      <c r="L17" s="36">
        <v>-2.08</v>
      </c>
      <c r="M17" s="36">
        <v>-0.805</v>
      </c>
    </row>
    <row r="18" spans="2:13" ht="12.75">
      <c r="B18" s="37">
        <v>-1.0616437555099991</v>
      </c>
      <c r="C18" s="37">
        <v>-1.58</v>
      </c>
      <c r="D18" s="37">
        <v>-0.518356244490001</v>
      </c>
      <c r="E18" s="36">
        <v>-1.447</v>
      </c>
      <c r="F18" s="36">
        <v>-1.251</v>
      </c>
      <c r="G18" s="36">
        <v>-1.135</v>
      </c>
      <c r="H18" s="36">
        <v>-3.49</v>
      </c>
      <c r="I18" s="36">
        <v>0.092</v>
      </c>
      <c r="J18" s="36">
        <v>0.404</v>
      </c>
      <c r="K18" s="36">
        <v>0.111</v>
      </c>
      <c r="L18" s="36">
        <v>0.944</v>
      </c>
      <c r="M18" s="36">
        <v>-1.392</v>
      </c>
    </row>
    <row r="19" spans="2:13" ht="12.75">
      <c r="B19" s="37">
        <v>1.3545218725600003</v>
      </c>
      <c r="C19" s="37">
        <v>1.608</v>
      </c>
      <c r="D19" s="37">
        <v>0.25347812743999976</v>
      </c>
      <c r="E19" s="36">
        <v>-0.871</v>
      </c>
      <c r="F19" s="36">
        <v>0.465</v>
      </c>
      <c r="G19" s="36">
        <v>-0.366</v>
      </c>
      <c r="H19" s="36">
        <v>-1.037</v>
      </c>
      <c r="I19" s="36">
        <v>0.537</v>
      </c>
      <c r="J19" s="36">
        <v>1.467</v>
      </c>
      <c r="K19" s="36">
        <v>0.076</v>
      </c>
      <c r="L19" s="36">
        <v>-1.343</v>
      </c>
      <c r="M19" s="36">
        <v>0.699</v>
      </c>
    </row>
    <row r="20" spans="2:13" ht="12.75">
      <c r="B20" s="37">
        <v>2.7888739147400003</v>
      </c>
      <c r="C20" s="37">
        <v>2.387</v>
      </c>
      <c r="D20" s="37">
        <v>-0.40187391474000034</v>
      </c>
      <c r="E20" s="36">
        <v>-0.249</v>
      </c>
      <c r="F20" s="36">
        <v>-0.096</v>
      </c>
      <c r="G20" s="36">
        <v>-0.815</v>
      </c>
      <c r="H20" s="36">
        <v>-0.441</v>
      </c>
      <c r="I20" s="36">
        <v>-1.308</v>
      </c>
      <c r="J20" s="36">
        <v>0.227</v>
      </c>
      <c r="K20" s="36">
        <v>-0.955</v>
      </c>
      <c r="L20" s="36">
        <v>1.458</v>
      </c>
      <c r="M20" s="36">
        <v>-1.293</v>
      </c>
    </row>
    <row r="21" spans="2:13" ht="12.75">
      <c r="B21" s="37">
        <v>2.43560948059</v>
      </c>
      <c r="C21" s="37">
        <v>3.252</v>
      </c>
      <c r="D21" s="37">
        <v>0.8163905194099996</v>
      </c>
      <c r="E21" s="36">
        <v>-0.141</v>
      </c>
      <c r="F21" s="36">
        <v>-0.604</v>
      </c>
      <c r="G21" s="36">
        <v>0.677</v>
      </c>
      <c r="H21" s="36">
        <v>-0.604</v>
      </c>
      <c r="I21" s="36">
        <v>0.45</v>
      </c>
      <c r="J21" s="36">
        <v>-0.654</v>
      </c>
      <c r="K21" s="36">
        <v>-1.341</v>
      </c>
      <c r="L21" s="36">
        <v>-1.867</v>
      </c>
      <c r="M21" s="36">
        <v>-0.46</v>
      </c>
    </row>
    <row r="22" spans="2:13" ht="12.75">
      <c r="B22" s="37">
        <v>3.8256249864700003</v>
      </c>
      <c r="C22" s="37">
        <v>3.36</v>
      </c>
      <c r="D22" s="37">
        <v>-0.4656249864700004</v>
      </c>
      <c r="E22" s="36">
        <v>0.807</v>
      </c>
      <c r="F22" s="36">
        <v>-0.532</v>
      </c>
      <c r="G22" s="36">
        <v>-0.049</v>
      </c>
      <c r="H22" s="36">
        <v>-0.66</v>
      </c>
      <c r="I22" s="36">
        <v>-0.411</v>
      </c>
      <c r="J22" s="36">
        <v>-1.696</v>
      </c>
      <c r="K22" s="36">
        <v>-0.044</v>
      </c>
      <c r="L22" s="36">
        <v>-0.82</v>
      </c>
      <c r="M22" s="36">
        <v>1.101</v>
      </c>
    </row>
    <row r="23" spans="2:13" ht="12.75">
      <c r="B23" s="37">
        <v>4.60713663405</v>
      </c>
      <c r="C23" s="37">
        <v>5.598</v>
      </c>
      <c r="D23" s="37">
        <v>0.9908633659500001</v>
      </c>
      <c r="E23" s="36">
        <v>0.224</v>
      </c>
      <c r="F23" s="36">
        <v>0.69</v>
      </c>
      <c r="G23" s="36">
        <v>-0.437</v>
      </c>
      <c r="H23" s="36">
        <v>0.108</v>
      </c>
      <c r="I23" s="36">
        <v>-1.4</v>
      </c>
      <c r="J23" s="36">
        <v>0.343</v>
      </c>
      <c r="K23" s="36">
        <v>-0.227</v>
      </c>
      <c r="L23" s="36">
        <v>1.756</v>
      </c>
      <c r="M23" s="36">
        <v>-1.202</v>
      </c>
    </row>
    <row r="24" spans="2:13" ht="12.75">
      <c r="B24" s="37">
        <v>6.19232277744</v>
      </c>
      <c r="C24" s="37">
        <v>5.772</v>
      </c>
      <c r="D24" s="37">
        <v>-0.42032277744</v>
      </c>
      <c r="E24" s="36">
        <v>1.429</v>
      </c>
      <c r="F24" s="36">
        <v>0.306</v>
      </c>
      <c r="G24" s="36">
        <v>-1.04</v>
      </c>
      <c r="H24" s="36">
        <v>-0.05</v>
      </c>
      <c r="I24" s="36">
        <v>-0.774</v>
      </c>
      <c r="J24" s="36">
        <v>2.497</v>
      </c>
      <c r="K24" s="36">
        <v>-1.124</v>
      </c>
      <c r="L24" s="36">
        <v>-1.897</v>
      </c>
      <c r="M24" s="36">
        <v>-0.398</v>
      </c>
    </row>
    <row r="25" spans="2:13" ht="12.75">
      <c r="B25" s="37">
        <v>5.10143251991</v>
      </c>
      <c r="C25" s="37">
        <v>4.761</v>
      </c>
      <c r="D25" s="37">
        <v>-0.34043251991000023</v>
      </c>
      <c r="E25" s="36">
        <v>0.12</v>
      </c>
      <c r="F25" s="36">
        <v>1.425</v>
      </c>
      <c r="G25" s="36">
        <v>-0.237</v>
      </c>
      <c r="H25" s="36">
        <v>1.025</v>
      </c>
      <c r="I25" s="36">
        <v>0.939</v>
      </c>
      <c r="J25" s="36">
        <v>0.447</v>
      </c>
      <c r="K25" s="36">
        <v>0.588</v>
      </c>
      <c r="L25" s="36">
        <v>2.724</v>
      </c>
      <c r="M25" s="36">
        <v>-0.413</v>
      </c>
    </row>
    <row r="26" spans="2:13" ht="12.75">
      <c r="B26" s="37">
        <v>2.4183869484600002</v>
      </c>
      <c r="C26" s="37">
        <v>3.267</v>
      </c>
      <c r="D26" s="37">
        <v>0.8486130515399997</v>
      </c>
      <c r="E26" s="36">
        <v>-0.012</v>
      </c>
      <c r="F26" s="36">
        <v>-0.22</v>
      </c>
      <c r="G26" s="36">
        <v>-0.919</v>
      </c>
      <c r="H26" s="36">
        <v>-0.194</v>
      </c>
      <c r="I26" s="36">
        <v>0.108</v>
      </c>
      <c r="J26" s="36">
        <v>0.895</v>
      </c>
      <c r="K26" s="36">
        <v>0.103</v>
      </c>
      <c r="L26" s="36">
        <v>-0.183</v>
      </c>
      <c r="M26" s="36">
        <v>0.023</v>
      </c>
    </row>
    <row r="27" spans="2:13" ht="12.75">
      <c r="B27" s="37">
        <v>1.6773146291700003</v>
      </c>
      <c r="C27" s="37">
        <v>1.786</v>
      </c>
      <c r="D27" s="37">
        <v>0.10868537082999974</v>
      </c>
      <c r="E27" s="36">
        <v>-0.746</v>
      </c>
      <c r="F27" s="36">
        <v>0.303</v>
      </c>
      <c r="G27" s="36">
        <v>0.47</v>
      </c>
      <c r="H27" s="36">
        <v>1.209</v>
      </c>
      <c r="I27" s="36">
        <v>-0.33</v>
      </c>
      <c r="J27" s="36">
        <v>-0.517</v>
      </c>
      <c r="K27" s="36">
        <v>-0.545</v>
      </c>
      <c r="L27" s="36">
        <v>-1.035</v>
      </c>
      <c r="M27" s="36">
        <v>0.075</v>
      </c>
    </row>
    <row r="28" spans="2:13" ht="12.75">
      <c r="B28" s="37">
        <v>1.35539067576</v>
      </c>
      <c r="C28" s="37">
        <v>1.342</v>
      </c>
      <c r="D28" s="37">
        <v>-0.01339067575999997</v>
      </c>
      <c r="E28" s="36">
        <v>-0.761</v>
      </c>
      <c r="F28" s="36">
        <v>0.213</v>
      </c>
      <c r="G28" s="36">
        <v>1.155</v>
      </c>
      <c r="H28" s="36">
        <v>-0.055</v>
      </c>
      <c r="I28" s="36">
        <v>-0.876</v>
      </c>
      <c r="J28" s="36">
        <v>0.479</v>
      </c>
      <c r="K28" s="36">
        <v>0.666</v>
      </c>
      <c r="L28" s="36">
        <v>0.29</v>
      </c>
      <c r="M28" s="36">
        <v>0.779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Y36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182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6.19232277744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5.7271807561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5.344474745419999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1.789486601986602</v>
      </c>
    </row>
    <row r="10" spans="201:207" ht="12.75">
      <c r="GS10" s="27">
        <v>4</v>
      </c>
      <c r="GT10" s="27">
        <v>5.1014325199099995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1.4238854238854242</v>
      </c>
    </row>
    <row r="11" spans="201:207" ht="12.75">
      <c r="GS11" s="27">
        <v>5</v>
      </c>
      <c r="GT11" s="27">
        <v>4.607136634050001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0.9301079926079927</v>
      </c>
    </row>
    <row r="12" spans="201:207" ht="12.75">
      <c r="GS12" s="27">
        <v>6</v>
      </c>
      <c r="GT12" s="27">
        <v>4.35275019516</v>
      </c>
      <c r="GU12" s="27">
        <v>5.18</v>
      </c>
      <c r="GV12" s="27">
        <v>33.157</v>
      </c>
      <c r="GW12" s="27">
        <v>18.06886956521739</v>
      </c>
      <c r="GX12" s="27">
        <v>6</v>
      </c>
      <c r="GY12" s="27">
        <v>0.6473564911064912</v>
      </c>
    </row>
    <row r="13" spans="201:207" ht="12.75">
      <c r="GS13" s="27">
        <v>7</v>
      </c>
      <c r="GT13" s="27">
        <v>4.1800446966099996</v>
      </c>
      <c r="GU13" s="27">
        <v>4.365</v>
      </c>
      <c r="GV13" s="27">
        <v>37.522</v>
      </c>
      <c r="GW13" s="27">
        <v>21.080347826086953</v>
      </c>
      <c r="GX13" s="27">
        <v>7</v>
      </c>
      <c r="GY13" s="27">
        <v>0.7511261261261262</v>
      </c>
    </row>
    <row r="14" spans="201:207" ht="12.75">
      <c r="GS14" s="27">
        <v>8</v>
      </c>
      <c r="GT14" s="27">
        <v>4.13702439528</v>
      </c>
      <c r="GU14" s="27">
        <v>4.211</v>
      </c>
      <c r="GV14" s="27">
        <v>41.733</v>
      </c>
      <c r="GW14" s="27">
        <v>24.09182608695652</v>
      </c>
      <c r="GX14" s="27">
        <v>8</v>
      </c>
      <c r="GY14" s="27">
        <v>0.974106317856318</v>
      </c>
    </row>
    <row r="15" spans="201:207" ht="12.75">
      <c r="GS15" s="27">
        <v>9</v>
      </c>
      <c r="GT15" s="27">
        <v>4.0002803256899995</v>
      </c>
      <c r="GU15" s="27">
        <v>2.242</v>
      </c>
      <c r="GV15" s="27">
        <v>43.975</v>
      </c>
      <c r="GW15" s="27">
        <v>27.103304347826086</v>
      </c>
      <c r="GX15" s="27">
        <v>9</v>
      </c>
      <c r="GY15" s="27">
        <v>0.7756987756987759</v>
      </c>
    </row>
    <row r="16" spans="201:207" ht="12.75">
      <c r="GS16" s="27">
        <v>10</v>
      </c>
      <c r="GT16" s="27">
        <v>3.8256249864700003</v>
      </c>
      <c r="GU16" s="27">
        <v>3.36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2.7888739147400003</v>
      </c>
      <c r="GU17" s="27">
        <v>2.387</v>
      </c>
      <c r="GV17" s="27">
        <v>49.722</v>
      </c>
      <c r="GW17" s="27">
        <v>33.126260869565215</v>
      </c>
    </row>
    <row r="18" spans="201:205" ht="12.75">
      <c r="GS18" s="27">
        <v>12</v>
      </c>
      <c r="GT18" s="27">
        <v>2.6292710180100003</v>
      </c>
      <c r="GU18" s="27">
        <v>1.512</v>
      </c>
      <c r="GV18" s="27">
        <v>51.234</v>
      </c>
      <c r="GW18" s="27">
        <v>36.13773913043478</v>
      </c>
    </row>
    <row r="19" spans="201:205" ht="12.75">
      <c r="GS19" s="27">
        <v>13</v>
      </c>
      <c r="GT19" s="27">
        <v>2.5471347347600015</v>
      </c>
      <c r="GU19" s="27">
        <v>1.272</v>
      </c>
      <c r="GV19" s="27">
        <v>52.506</v>
      </c>
      <c r="GW19" s="27">
        <v>39.14921739130435</v>
      </c>
    </row>
    <row r="20" spans="201:205" ht="12.75">
      <c r="GS20" s="27">
        <v>14</v>
      </c>
      <c r="GT20" s="27">
        <v>2.43560948059</v>
      </c>
      <c r="GU20" s="27">
        <v>3.252</v>
      </c>
      <c r="GV20" s="27">
        <v>55.758</v>
      </c>
      <c r="GW20" s="27">
        <v>42.16069565217391</v>
      </c>
    </row>
    <row r="21" spans="201:205" ht="12.75">
      <c r="GS21" s="27">
        <v>15</v>
      </c>
      <c r="GT21" s="27">
        <v>2.4183869484599994</v>
      </c>
      <c r="GU21" s="27">
        <v>3.267</v>
      </c>
      <c r="GV21" s="27">
        <v>59.025</v>
      </c>
      <c r="GW21" s="27">
        <v>45.17217391304347</v>
      </c>
    </row>
    <row r="22" spans="201:205" ht="12.75">
      <c r="GS22" s="27">
        <v>16</v>
      </c>
      <c r="GT22" s="27">
        <v>2.3249744928099996</v>
      </c>
      <c r="GU22" s="27">
        <v>2.6</v>
      </c>
      <c r="GV22" s="27">
        <v>61.625</v>
      </c>
      <c r="GW22" s="27">
        <v>48.18365217391304</v>
      </c>
    </row>
    <row r="23" spans="201:205" ht="12.75">
      <c r="GS23" s="27">
        <v>17</v>
      </c>
      <c r="GT23" s="27">
        <v>1.91309274225</v>
      </c>
      <c r="GU23" s="27">
        <v>2.886</v>
      </c>
      <c r="GV23" s="27">
        <v>64.511</v>
      </c>
      <c r="GW23" s="27">
        <v>51.195130434782605</v>
      </c>
    </row>
    <row r="24" spans="201:205" ht="12.75">
      <c r="GS24" s="27">
        <v>18</v>
      </c>
      <c r="GT24" s="27">
        <v>1.6773146291700005</v>
      </c>
      <c r="GU24" s="27">
        <v>1.786</v>
      </c>
      <c r="GV24" s="27">
        <v>66.297</v>
      </c>
      <c r="GW24" s="27">
        <v>54.20660869565217</v>
      </c>
    </row>
    <row r="25" spans="201:205" ht="12.75">
      <c r="GS25" s="27">
        <v>19</v>
      </c>
      <c r="GT25" s="27">
        <v>1.5031952265300002</v>
      </c>
      <c r="GU25" s="27">
        <v>1.105</v>
      </c>
      <c r="GV25" s="27">
        <v>67.402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1.3553906757600003</v>
      </c>
      <c r="GU26" s="27">
        <v>1.342</v>
      </c>
      <c r="GV26" s="27">
        <v>68.744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1.3545218725600006</v>
      </c>
      <c r="GU27" s="27">
        <v>1.608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-0.09039746917999956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5.388999999999999</v>
      </c>
      <c r="K29" s="38">
        <v>0.2955706345359869</v>
      </c>
      <c r="L29" s="38">
        <v>5.18</v>
      </c>
      <c r="M29" s="38">
        <v>5.598</v>
      </c>
      <c r="GS29" s="27">
        <v>23</v>
      </c>
      <c r="GT29" s="27">
        <v>-1.0616437555099998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4.288</v>
      </c>
      <c r="K30" s="38">
        <v>0.10889444430271268</v>
      </c>
      <c r="L30" s="38">
        <v>4.211</v>
      </c>
      <c r="M30" s="38">
        <v>4.365</v>
      </c>
    </row>
    <row r="31" spans="9:13" ht="12.75">
      <c r="I31" s="38">
        <v>5</v>
      </c>
      <c r="J31" s="38">
        <v>2.801</v>
      </c>
      <c r="K31" s="38">
        <v>0.7905453813665567</v>
      </c>
      <c r="L31" s="38">
        <v>2.242</v>
      </c>
      <c r="M31" s="38">
        <v>3.36</v>
      </c>
    </row>
    <row r="32" spans="9:13" ht="12.75">
      <c r="I32" s="38">
        <v>6</v>
      </c>
      <c r="J32" s="38">
        <v>1.9495</v>
      </c>
      <c r="K32" s="38">
        <v>0.6187184335382291</v>
      </c>
      <c r="L32" s="38">
        <v>1.512</v>
      </c>
      <c r="M32" s="38">
        <v>2.387</v>
      </c>
    </row>
    <row r="33" spans="9:13" ht="12.75">
      <c r="I33" s="38">
        <v>7</v>
      </c>
      <c r="J33" s="38">
        <v>2.262</v>
      </c>
      <c r="K33" s="38">
        <v>1.4000714267493637</v>
      </c>
      <c r="L33" s="38">
        <v>1.272</v>
      </c>
      <c r="M33" s="38">
        <v>3.252</v>
      </c>
    </row>
    <row r="34" spans="9:13" ht="12.75">
      <c r="I34" s="38">
        <v>8</v>
      </c>
      <c r="J34" s="38">
        <v>2.9335</v>
      </c>
      <c r="K34" s="38">
        <v>0.4716402230514252</v>
      </c>
      <c r="L34" s="38">
        <v>2.6</v>
      </c>
      <c r="M34" s="38">
        <v>3.267</v>
      </c>
    </row>
    <row r="35" spans="9:13" ht="12.75">
      <c r="I35" s="38">
        <v>9</v>
      </c>
      <c r="J35" s="38">
        <v>2.3360000000000003</v>
      </c>
      <c r="K35" s="38">
        <v>0.7778174593052014</v>
      </c>
      <c r="L35" s="38">
        <v>1.786</v>
      </c>
      <c r="M35" s="38">
        <v>2.886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1!A1" tooltip="Goto Navigator" display="MLR_Output1!A1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182</v>
      </c>
      <c r="K1" s="75"/>
      <c r="L1" s="75"/>
    </row>
    <row r="2" ht="15.75" customHeight="1"/>
    <row r="3" spans="2:9" ht="12.75">
      <c r="B3" s="39" t="s">
        <v>172</v>
      </c>
      <c r="C3" s="62" t="s">
        <v>144</v>
      </c>
      <c r="D3" s="76"/>
      <c r="E3" s="63"/>
      <c r="H3" s="77" t="s">
        <v>173</v>
      </c>
      <c r="I3" s="43"/>
    </row>
    <row r="5" spans="2:11" ht="22.5">
      <c r="B5" s="35" t="s">
        <v>174</v>
      </c>
      <c r="C5" s="35" t="s">
        <v>0</v>
      </c>
      <c r="D5" s="35" t="s">
        <v>1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2:11" ht="12.75">
      <c r="B6" s="37">
        <v>7.693649873380208</v>
      </c>
      <c r="C6" s="36">
        <v>1.249470642505912</v>
      </c>
      <c r="D6" s="36">
        <v>1.108755895984359</v>
      </c>
      <c r="E6" s="36">
        <v>1.818398231989704</v>
      </c>
      <c r="F6" s="36">
        <v>0.00787849785410799</v>
      </c>
      <c r="G6" s="36">
        <v>2.1479900169651955</v>
      </c>
      <c r="H6" s="36">
        <v>-0.1336366040050052</v>
      </c>
      <c r="I6" s="36">
        <v>0.7692779036005959</v>
      </c>
      <c r="J6" s="36">
        <v>-0.49990831030299887</v>
      </c>
      <c r="K6" s="36">
        <v>-1.4128590919426642</v>
      </c>
    </row>
    <row r="7" spans="2:11" ht="12.75">
      <c r="B7" s="37">
        <v>5.897365561732695</v>
      </c>
      <c r="C7" s="36">
        <v>1.173830241896212</v>
      </c>
      <c r="D7" s="36">
        <v>0.1999546839215327</v>
      </c>
      <c r="E7" s="36">
        <v>0.8763868208916392</v>
      </c>
      <c r="F7" s="36">
        <v>0.7318362804653589</v>
      </c>
      <c r="G7" s="36">
        <v>1.4323904906632379</v>
      </c>
      <c r="H7" s="36">
        <v>-1.6420017345808446</v>
      </c>
      <c r="I7" s="36">
        <v>0.9340715223515872</v>
      </c>
      <c r="J7" s="36">
        <v>-0.7449830263794865</v>
      </c>
      <c r="K7" s="36">
        <v>-0.5982133188808803</v>
      </c>
    </row>
    <row r="8" spans="2:11" ht="12.75">
      <c r="B8" s="37">
        <v>1.0219285045081639</v>
      </c>
      <c r="C8" s="36">
        <v>-1.619850991119165</v>
      </c>
      <c r="D8" s="36">
        <v>1.299176801694557</v>
      </c>
      <c r="E8" s="36">
        <v>-0.636368895357009</v>
      </c>
      <c r="F8" s="36">
        <v>0.100022816695855</v>
      </c>
      <c r="G8" s="36">
        <v>-0.4041385182063095</v>
      </c>
      <c r="H8" s="36">
        <v>-0.7956259651109576</v>
      </c>
      <c r="I8" s="36">
        <v>-0.8371830517717171</v>
      </c>
      <c r="J8" s="36">
        <v>-1.1292240742477588</v>
      </c>
      <c r="K8" s="36">
        <v>0.2659976416907739</v>
      </c>
    </row>
    <row r="9" spans="2:11" ht="12.75">
      <c r="B9" s="37">
        <v>3.8153133529601417</v>
      </c>
      <c r="C9" s="36">
        <v>0.21752384782303125</v>
      </c>
      <c r="D9" s="36">
        <v>1.066832737706136</v>
      </c>
      <c r="E9" s="36">
        <v>-0.8405140761169605</v>
      </c>
      <c r="F9" s="36">
        <v>0.34256459002790507</v>
      </c>
      <c r="G9" s="36">
        <v>-0.09922359822667204</v>
      </c>
      <c r="H9" s="36">
        <v>-0.565767095395131</v>
      </c>
      <c r="I9" s="36">
        <v>0.9681275514594745</v>
      </c>
      <c r="J9" s="36">
        <v>-0.5045239959144965</v>
      </c>
      <c r="K9" s="36">
        <v>1.9468097889330238</v>
      </c>
    </row>
    <row r="10" spans="2:11" ht="12.75">
      <c r="B10" s="37">
        <v>3.0439376322567924</v>
      </c>
      <c r="C10" s="36">
        <v>-0.2607521309982985</v>
      </c>
      <c r="D10" s="36">
        <v>0.812158305052435</v>
      </c>
      <c r="E10" s="36">
        <v>0.2734122972469777</v>
      </c>
      <c r="F10" s="36">
        <v>-0.3685590854729526</v>
      </c>
      <c r="G10" s="36">
        <v>0.21606638256344013</v>
      </c>
      <c r="H10" s="36">
        <v>0.4144931153859943</v>
      </c>
      <c r="I10" s="36">
        <v>0.21019445739511866</v>
      </c>
      <c r="J10" s="36">
        <v>-1.5645082385162823</v>
      </c>
      <c r="K10" s="36">
        <v>0.995357822830556</v>
      </c>
    </row>
    <row r="11" spans="2:11" ht="12.75">
      <c r="B11" s="37">
        <v>-1.4323994984320163</v>
      </c>
      <c r="C11" s="36">
        <v>-1.562907527841162</v>
      </c>
      <c r="D11" s="36">
        <v>-1.0308735909347888</v>
      </c>
      <c r="E11" s="36">
        <v>-0.16199919627979398</v>
      </c>
      <c r="F11" s="36">
        <v>-0.19328354028402828</v>
      </c>
      <c r="G11" s="36">
        <v>1.0642907000146806</v>
      </c>
      <c r="H11" s="36">
        <v>-1.586922735441476</v>
      </c>
      <c r="I11" s="36">
        <v>1.2662439985433593</v>
      </c>
      <c r="J11" s="36">
        <v>-0.7066796570143197</v>
      </c>
      <c r="K11" s="36">
        <v>-1.620051079953555</v>
      </c>
    </row>
    <row r="12" spans="2:11" ht="12.75">
      <c r="B12" s="37">
        <v>2.763390977513451</v>
      </c>
      <c r="C12" s="36">
        <v>0.7734820428595413</v>
      </c>
      <c r="D12" s="36">
        <v>-1.7902766558108851</v>
      </c>
      <c r="E12" s="36">
        <v>0.4376715878606774</v>
      </c>
      <c r="F12" s="36">
        <v>-0.634354364592582</v>
      </c>
      <c r="G12" s="36">
        <v>1.0037433639809024</v>
      </c>
      <c r="H12" s="36">
        <v>-0.8058236744545866</v>
      </c>
      <c r="I12" s="36">
        <v>-0.7513722266594414</v>
      </c>
      <c r="J12" s="36">
        <v>0.015423893273691647</v>
      </c>
      <c r="K12" s="36">
        <v>0.30454771149379667</v>
      </c>
    </row>
    <row r="13" spans="2:11" ht="12.75">
      <c r="B13" s="37">
        <v>1.2843282379649186</v>
      </c>
      <c r="C13" s="36">
        <v>0.27084752218797803</v>
      </c>
      <c r="D13" s="36">
        <v>-1.2803275240003131</v>
      </c>
      <c r="E13" s="36">
        <v>-0.29859620553907007</v>
      </c>
      <c r="F13" s="36">
        <v>-0.39249130168172996</v>
      </c>
      <c r="G13" s="36">
        <v>-1.7531692719785497</v>
      </c>
      <c r="H13" s="36">
        <v>1.2272880667296704</v>
      </c>
      <c r="I13" s="36">
        <v>-0.016158310245373286</v>
      </c>
      <c r="J13" s="36">
        <v>-0.23428810891346075</v>
      </c>
      <c r="K13" s="36">
        <v>1.4849410945316777</v>
      </c>
    </row>
    <row r="14" spans="2:11" ht="12.75">
      <c r="B14" s="37">
        <v>2.3879432402932155</v>
      </c>
      <c r="C14" s="36">
        <v>-0.6705886335112154</v>
      </c>
      <c r="D14" s="36">
        <v>0.13591829883807804</v>
      </c>
      <c r="E14" s="36">
        <v>0.8932136097428156</v>
      </c>
      <c r="F14" s="36">
        <v>-0.07539824764535297</v>
      </c>
      <c r="G14" s="36">
        <v>0.11465431271062698</v>
      </c>
      <c r="H14" s="36">
        <v>-0.31439640224562027</v>
      </c>
      <c r="I14" s="36">
        <v>-1.0490907698113006</v>
      </c>
      <c r="J14" s="36">
        <v>0.6221955572982552</v>
      </c>
      <c r="K14" s="36">
        <v>-0.7711219041084405</v>
      </c>
    </row>
    <row r="15" spans="2:11" ht="12.75">
      <c r="B15" s="37">
        <v>1.0049405196559877</v>
      </c>
      <c r="C15" s="36">
        <v>-0.805573563411599</v>
      </c>
      <c r="D15" s="36">
        <v>-0.4588628144119866</v>
      </c>
      <c r="E15" s="36">
        <v>0.6471600499935448</v>
      </c>
      <c r="F15" s="36">
        <v>-1.182834239443764</v>
      </c>
      <c r="G15" s="36">
        <v>-0.16176500139408745</v>
      </c>
      <c r="H15" s="36">
        <v>0.9329596650786698</v>
      </c>
      <c r="I15" s="36">
        <v>0.18478090169082861</v>
      </c>
      <c r="J15" s="36">
        <v>0.7354719855356961</v>
      </c>
      <c r="K15" s="36">
        <v>-0.5418814907898195</v>
      </c>
    </row>
    <row r="16" spans="2:11" ht="12.75">
      <c r="B16" s="37">
        <v>-0.1552242302310769</v>
      </c>
      <c r="C16" s="36">
        <v>-1.4718989405082539</v>
      </c>
      <c r="D16" s="36">
        <v>0.3154684691253351</v>
      </c>
      <c r="E16" s="36">
        <v>0.49122718337457627</v>
      </c>
      <c r="F16" s="36">
        <v>-0.37895460991421714</v>
      </c>
      <c r="G16" s="36">
        <v>0.33987021197390277</v>
      </c>
      <c r="H16" s="36">
        <v>-0.9919745025399607</v>
      </c>
      <c r="I16" s="36">
        <v>1.3204385140852537</v>
      </c>
      <c r="J16" s="36">
        <v>-0.33287506084889174</v>
      </c>
      <c r="K16" s="36">
        <v>0.8961205821833573</v>
      </c>
    </row>
    <row r="17" spans="2:11" ht="12.75">
      <c r="B17" s="37">
        <v>0.4397046717759747</v>
      </c>
      <c r="C17" s="36">
        <v>-0.978038769972045</v>
      </c>
      <c r="D17" s="36">
        <v>-0.0020804691303055733</v>
      </c>
      <c r="E17" s="36">
        <v>0.667057520331582</v>
      </c>
      <c r="F17" s="36">
        <v>0.9973518899641931</v>
      </c>
      <c r="G17" s="36">
        <v>-0.5400420377554838</v>
      </c>
      <c r="H17" s="36">
        <v>-0.19892468117177486</v>
      </c>
      <c r="I17" s="36">
        <v>0.035777247830992565</v>
      </c>
      <c r="J17" s="36">
        <v>-2.658598532434553</v>
      </c>
      <c r="K17" s="36">
        <v>0.4275693754607346</v>
      </c>
    </row>
    <row r="18" spans="2:11" ht="12.75">
      <c r="B18" s="37">
        <v>5.34114443537775</v>
      </c>
      <c r="C18" s="36">
        <v>1.9876006263075396</v>
      </c>
      <c r="D18" s="36">
        <v>-1.320124738413142</v>
      </c>
      <c r="E18" s="36">
        <v>-1.7043157640728168</v>
      </c>
      <c r="F18" s="36">
        <v>1.8235004972666502</v>
      </c>
      <c r="G18" s="36">
        <v>3.4517142921686172</v>
      </c>
      <c r="H18" s="36">
        <v>0.4921207619190682</v>
      </c>
      <c r="I18" s="36">
        <v>0.48990386858349666</v>
      </c>
      <c r="J18" s="36">
        <v>-0.9174709703074768</v>
      </c>
      <c r="K18" s="36">
        <v>-0.9357086128147785</v>
      </c>
    </row>
    <row r="19" spans="2:11" ht="12.75">
      <c r="B19" s="37">
        <v>7.966634704254593</v>
      </c>
      <c r="C19" s="36">
        <v>1.8342507246416062</v>
      </c>
      <c r="D19" s="36">
        <v>0.5098945621284656</v>
      </c>
      <c r="E19" s="36">
        <v>-1.1396468835300766</v>
      </c>
      <c r="F19" s="36">
        <v>-1.0345684131607413</v>
      </c>
      <c r="G19" s="36">
        <v>-0.6130335350462701</v>
      </c>
      <c r="H19" s="36">
        <v>-1.8590708350529894</v>
      </c>
      <c r="I19" s="36">
        <v>-0.45627757572219707</v>
      </c>
      <c r="J19" s="36">
        <v>1.2921100278617814</v>
      </c>
      <c r="K19" s="36">
        <v>-0.7076255315041635</v>
      </c>
    </row>
    <row r="20" spans="2:11" ht="12.75">
      <c r="B20" s="37">
        <v>5.06562690091836</v>
      </c>
      <c r="C20" s="36">
        <v>0.5269680514174979</v>
      </c>
      <c r="D20" s="36">
        <v>0.9574819159752224</v>
      </c>
      <c r="E20" s="36">
        <v>0.9090558705793228</v>
      </c>
      <c r="F20" s="36">
        <v>0.8872939361026511</v>
      </c>
      <c r="G20" s="36">
        <v>-0.833811100164894</v>
      </c>
      <c r="H20" s="36">
        <v>-1.259236341866199</v>
      </c>
      <c r="I20" s="36">
        <v>0.315783381665824</v>
      </c>
      <c r="J20" s="36">
        <v>-1.4343117982207332</v>
      </c>
      <c r="K20" s="36">
        <v>0.3128229764115531</v>
      </c>
    </row>
    <row r="21" spans="2:11" ht="12.75">
      <c r="B21" s="37">
        <v>4.183518849287897</v>
      </c>
      <c r="C21" s="36">
        <v>-0.09650648280512542</v>
      </c>
      <c r="D21" s="36">
        <v>1.580474418005906</v>
      </c>
      <c r="E21" s="36">
        <v>-0.5308106665324885</v>
      </c>
      <c r="F21" s="36">
        <v>0.27093278731626924</v>
      </c>
      <c r="G21" s="36">
        <v>-0.6844493327662349</v>
      </c>
      <c r="H21" s="36">
        <v>-0.4876142156717833</v>
      </c>
      <c r="I21" s="36">
        <v>-1.3200315152062103</v>
      </c>
      <c r="J21" s="36">
        <v>-2.7150235837325454</v>
      </c>
      <c r="K21" s="36">
        <v>1.7157708498416469</v>
      </c>
    </row>
    <row r="22" spans="2:11" ht="12.75">
      <c r="B22" s="37">
        <v>4.094501773506058</v>
      </c>
      <c r="C22" s="36">
        <v>0.6242817107704468</v>
      </c>
      <c r="D22" s="36">
        <v>-0.18214450392406434</v>
      </c>
      <c r="E22" s="36">
        <v>-0.09935774869518355</v>
      </c>
      <c r="F22" s="36">
        <v>1.0636176739353687</v>
      </c>
      <c r="G22" s="36">
        <v>-0.2245769792352803</v>
      </c>
      <c r="H22" s="36">
        <v>0.5441370376502164</v>
      </c>
      <c r="I22" s="36">
        <v>-0.31562080948788207</v>
      </c>
      <c r="J22" s="36">
        <v>-0.28797785489587113</v>
      </c>
      <c r="K22" s="36">
        <v>-0.7156882020353805</v>
      </c>
    </row>
    <row r="23" spans="2:11" ht="12.75">
      <c r="B23" s="37">
        <v>-0.8606202602291648</v>
      </c>
      <c r="C23" s="36">
        <v>-0.7477524377463851</v>
      </c>
      <c r="D23" s="36">
        <v>-1.4770057532587089</v>
      </c>
      <c r="E23" s="36">
        <v>0.9253199095837772</v>
      </c>
      <c r="F23" s="36">
        <v>-0.4334299319452839</v>
      </c>
      <c r="G23" s="36">
        <v>-0.20194306671328377</v>
      </c>
      <c r="H23" s="36">
        <v>2.5089684640988708</v>
      </c>
      <c r="I23" s="36">
        <v>0.5214997145230882</v>
      </c>
      <c r="J23" s="36">
        <v>-0.023733264242764562</v>
      </c>
      <c r="K23" s="36">
        <v>0.9675909495854285</v>
      </c>
    </row>
    <row r="24" spans="2:11" ht="12.75">
      <c r="B24" s="37">
        <v>0.4257188216107024</v>
      </c>
      <c r="C24" s="36">
        <v>-0.4126218300370965</v>
      </c>
      <c r="D24" s="36">
        <v>-1.0259509508614428</v>
      </c>
      <c r="E24" s="36">
        <v>0.026991529011866078</v>
      </c>
      <c r="F24" s="36">
        <v>0.8011613772396231</v>
      </c>
      <c r="G24" s="36">
        <v>0.29159537007217295</v>
      </c>
      <c r="H24" s="36">
        <v>-0.39763222048350144</v>
      </c>
      <c r="I24" s="36">
        <v>1.7800903151510283</v>
      </c>
      <c r="J24" s="36">
        <v>-0.32889374779188074</v>
      </c>
      <c r="K24" s="36">
        <v>-0.5141941983310971</v>
      </c>
    </row>
    <row r="25" spans="2:11" ht="12.75">
      <c r="B25" s="37">
        <v>1.5622079545274818</v>
      </c>
      <c r="C25" s="36">
        <v>-0.7770017873554025</v>
      </c>
      <c r="D25" s="36">
        <v>0.7520611688960344</v>
      </c>
      <c r="E25" s="36">
        <v>-1.2075042832293548</v>
      </c>
      <c r="F25" s="36">
        <v>1.303951648878865</v>
      </c>
      <c r="G25" s="36">
        <v>0.30986598176241387</v>
      </c>
      <c r="H25" s="36">
        <v>1.2270720617379993</v>
      </c>
      <c r="I25" s="36">
        <v>0.6962341103644576</v>
      </c>
      <c r="J25" s="36">
        <v>-0.445679688709788</v>
      </c>
      <c r="K25" s="36">
        <v>0.09608129403204657</v>
      </c>
    </row>
    <row r="26" spans="2:11" ht="12.75">
      <c r="B26" s="37">
        <v>4.136604849961681</v>
      </c>
      <c r="C26" s="36">
        <v>0.9312202564615291</v>
      </c>
      <c r="D26" s="36">
        <v>-1.0225448932033032</v>
      </c>
      <c r="E26" s="36">
        <v>-0.1798139237507712</v>
      </c>
      <c r="F26" s="36">
        <v>0.11018187251465861</v>
      </c>
      <c r="G26" s="36">
        <v>-1.4651322999270633</v>
      </c>
      <c r="H26" s="36">
        <v>-1.584608071425464</v>
      </c>
      <c r="I26" s="36">
        <v>0.9754921848070808</v>
      </c>
      <c r="J26" s="36">
        <v>2.1491723600775003</v>
      </c>
      <c r="K26" s="36">
        <v>-2.068954927381128</v>
      </c>
    </row>
    <row r="27" spans="2:11" ht="12.75">
      <c r="B27" s="37">
        <v>6.090062195293605</v>
      </c>
      <c r="C27" s="36">
        <v>0.40329496187041514</v>
      </c>
      <c r="D27" s="36">
        <v>1.687139956629835</v>
      </c>
      <c r="E27" s="36">
        <v>-0.2936440068879165</v>
      </c>
      <c r="F27" s="36">
        <v>-0.018053469830192626</v>
      </c>
      <c r="G27" s="36">
        <v>1.281930508412188</v>
      </c>
      <c r="H27" s="36">
        <v>-0.9564951142237987</v>
      </c>
      <c r="I27" s="36">
        <v>0.9362497621623334</v>
      </c>
      <c r="J27" s="36">
        <v>0.3926925273844972</v>
      </c>
      <c r="K27" s="36">
        <v>-0.7645064670214197</v>
      </c>
    </row>
    <row r="28" spans="2:11" ht="12.75">
      <c r="B28" s="37">
        <v>1.353547805625955</v>
      </c>
      <c r="C28" s="36">
        <v>-1.6771537048043683</v>
      </c>
      <c r="D28" s="36">
        <v>1.3494855011231266</v>
      </c>
      <c r="E28" s="36">
        <v>0.4411106147017563</v>
      </c>
      <c r="F28" s="36">
        <v>-1.5075966075528413</v>
      </c>
      <c r="G28" s="36">
        <v>-2.208216756116599</v>
      </c>
      <c r="H28" s="36">
        <v>1.7043385014403611</v>
      </c>
      <c r="I28" s="36">
        <v>-0.8067263479460962</v>
      </c>
      <c r="J28" s="36">
        <v>1.24236976262182</v>
      </c>
      <c r="K28" s="36">
        <v>-0.13683120414498262</v>
      </c>
    </row>
    <row r="29" spans="2:11" ht="12.75">
      <c r="B29" s="37">
        <v>0.025835638785521642</v>
      </c>
      <c r="C29" s="36">
        <v>-0.9543646228848957</v>
      </c>
      <c r="D29" s="36">
        <v>-0.5605375008599367</v>
      </c>
      <c r="E29" s="36">
        <v>1.0531152838666458</v>
      </c>
      <c r="F29" s="36">
        <v>-0.6559787379956106</v>
      </c>
      <c r="G29" s="36">
        <v>-0.39268570617423393</v>
      </c>
      <c r="H29" s="36">
        <v>1.117291503760498</v>
      </c>
      <c r="I29" s="36">
        <v>1.0741177902673371</v>
      </c>
      <c r="J29" s="36">
        <v>-0.2128706455550855</v>
      </c>
      <c r="K29" s="36">
        <v>0.24216546989919152</v>
      </c>
    </row>
    <row r="30" spans="2:11" ht="12.75">
      <c r="B30" s="37">
        <v>2.626302807232402</v>
      </c>
      <c r="C30" s="36">
        <v>-0.8796610018180218</v>
      </c>
      <c r="D30" s="36">
        <v>1.5918885765131563</v>
      </c>
      <c r="E30" s="36">
        <v>-2.1043160813860595</v>
      </c>
      <c r="F30" s="36">
        <v>-0.4615571924659889</v>
      </c>
      <c r="G30" s="36">
        <v>0.2539047727623256</v>
      </c>
      <c r="H30" s="36">
        <v>-0.3083698629779974</v>
      </c>
      <c r="I30" s="36">
        <v>0.36420942706172355</v>
      </c>
      <c r="J30" s="36">
        <v>0.649496314508724</v>
      </c>
      <c r="K30" s="36">
        <v>0.556899522052845</v>
      </c>
    </row>
    <row r="31" spans="2:11" ht="12.75">
      <c r="B31" s="37">
        <v>-1.6551464888118397</v>
      </c>
      <c r="C31" s="36">
        <v>-0.8970141607278492</v>
      </c>
      <c r="D31" s="36">
        <v>-1.575804162712302</v>
      </c>
      <c r="E31" s="36">
        <v>-0.8480128599330783</v>
      </c>
      <c r="F31" s="36">
        <v>1.9776052795350552</v>
      </c>
      <c r="G31" s="36">
        <v>-0.9250516086467542</v>
      </c>
      <c r="H31" s="36">
        <v>0.4017033461423125</v>
      </c>
      <c r="I31" s="36">
        <v>1.33445155370282</v>
      </c>
      <c r="J31" s="36">
        <v>-0.607610672886949</v>
      </c>
      <c r="K31" s="36">
        <v>-0.654461018712027</v>
      </c>
    </row>
    <row r="32" spans="2:11" ht="12.75">
      <c r="B32" s="37">
        <v>4.993253325312629</v>
      </c>
      <c r="C32" s="36">
        <v>0.742281827115221</v>
      </c>
      <c r="D32" s="36">
        <v>0.7017160896793939</v>
      </c>
      <c r="E32" s="36">
        <v>-1.0141752682102378</v>
      </c>
      <c r="F32" s="36">
        <v>0.1785474523785524</v>
      </c>
      <c r="G32" s="36">
        <v>-1.174371391243767</v>
      </c>
      <c r="H32" s="36">
        <v>-0.6080756520532304</v>
      </c>
      <c r="I32" s="36">
        <v>1.0667918104445562</v>
      </c>
      <c r="J32" s="36">
        <v>0.43734644350479357</v>
      </c>
      <c r="K32" s="36">
        <v>-0.08692040864843875</v>
      </c>
    </row>
    <row r="33" spans="2:11" ht="12.75">
      <c r="B33" s="37">
        <v>2.3992524480276316</v>
      </c>
      <c r="C33" s="36">
        <v>0.16660578694427386</v>
      </c>
      <c r="D33" s="36">
        <v>-0.7315327366086422</v>
      </c>
      <c r="E33" s="36">
        <v>-0.6578989086847287</v>
      </c>
      <c r="F33" s="36">
        <v>1.6691865312168375</v>
      </c>
      <c r="G33" s="36">
        <v>-1.5980549505911767</v>
      </c>
      <c r="H33" s="36">
        <v>1.0483336154720746</v>
      </c>
      <c r="I33" s="36">
        <v>-1.3996577763464302</v>
      </c>
      <c r="J33" s="36">
        <v>0.5838091965415515</v>
      </c>
      <c r="K33" s="36">
        <v>-0.6180698619573377</v>
      </c>
    </row>
    <row r="34" spans="2:11" ht="12.75">
      <c r="B34" s="37">
        <v>3.2090621098005854</v>
      </c>
      <c r="C34" s="36">
        <v>1.3561339073930867</v>
      </c>
      <c r="D34" s="36">
        <v>-1.6138892533490434</v>
      </c>
      <c r="E34" s="36">
        <v>-0.0013096723705530167</v>
      </c>
      <c r="F34" s="36">
        <v>1.1519432518980466</v>
      </c>
      <c r="G34" s="36">
        <v>-0.1377304670313606</v>
      </c>
      <c r="H34" s="36">
        <v>0.9568680070515256</v>
      </c>
      <c r="I34" s="36">
        <v>0.9398445399710909</v>
      </c>
      <c r="J34" s="36">
        <v>-1.4703709894092754</v>
      </c>
      <c r="K34" s="36">
        <v>0.20429979485925287</v>
      </c>
    </row>
    <row r="35" spans="2:11" ht="12.75">
      <c r="B35" s="37">
        <v>3.7595330176705954</v>
      </c>
      <c r="C35" s="36">
        <v>0.01947910277522169</v>
      </c>
      <c r="D35" s="36">
        <v>0.8147935659508221</v>
      </c>
      <c r="E35" s="36">
        <v>1.996859282371588</v>
      </c>
      <c r="F35" s="36">
        <v>-1.071991846401943</v>
      </c>
      <c r="G35" s="36">
        <v>0.4471053216548171</v>
      </c>
      <c r="H35" s="36">
        <v>0.5033143679611385</v>
      </c>
      <c r="I35" s="36">
        <v>0.6228697202459443</v>
      </c>
      <c r="J35" s="36">
        <v>-0.0089062268671114</v>
      </c>
      <c r="K35" s="36">
        <v>2.2894346329849213</v>
      </c>
    </row>
    <row r="36" spans="2:11" ht="12.75">
      <c r="B36" s="37">
        <v>4.5071525812092785</v>
      </c>
      <c r="C36" s="36">
        <v>1.0499570635147393</v>
      </c>
      <c r="D36" s="36">
        <v>-0.9425730240764096</v>
      </c>
      <c r="E36" s="36">
        <v>-0.5940160008321982</v>
      </c>
      <c r="F36" s="36">
        <v>1.128514668380376</v>
      </c>
      <c r="G36" s="36">
        <v>0.6235677574295551</v>
      </c>
      <c r="H36" s="36">
        <v>-0.2671299625944812</v>
      </c>
      <c r="I36" s="36">
        <v>-1.2960299500264227</v>
      </c>
      <c r="J36" s="36">
        <v>0.3000604920089245</v>
      </c>
      <c r="K36" s="36">
        <v>-1.2397003956721164</v>
      </c>
    </row>
    <row r="37" spans="2:11" ht="12.75">
      <c r="B37" s="37">
        <v>3.143573277682789</v>
      </c>
      <c r="C37" s="36">
        <v>0.44910620999871753</v>
      </c>
      <c r="D37" s="36">
        <v>-0.49680352276482154</v>
      </c>
      <c r="E37" s="36">
        <v>0.33953938327613287</v>
      </c>
      <c r="F37" s="36">
        <v>0.12231339496793225</v>
      </c>
      <c r="G37" s="36">
        <v>0.20025481717311777</v>
      </c>
      <c r="H37" s="36">
        <v>0.9975883585866541</v>
      </c>
      <c r="I37" s="36">
        <v>1.5038722267490812</v>
      </c>
      <c r="J37" s="36">
        <v>-0.8029996934055816</v>
      </c>
      <c r="K37" s="36">
        <v>-1.0436269803903997</v>
      </c>
    </row>
    <row r="38" spans="2:11" ht="12.75">
      <c r="B38" s="37">
        <v>5.431419992137423</v>
      </c>
      <c r="C38" s="36">
        <v>0.5713718564948067</v>
      </c>
      <c r="D38" s="36">
        <v>0.8807387530396227</v>
      </c>
      <c r="E38" s="36">
        <v>1.0328130883863196</v>
      </c>
      <c r="F38" s="36">
        <v>0.7653147804376204</v>
      </c>
      <c r="G38" s="36">
        <v>-0.2993010639329441</v>
      </c>
      <c r="H38" s="36">
        <v>0.2127501375071006</v>
      </c>
      <c r="I38" s="36">
        <v>-0.32957586881821044</v>
      </c>
      <c r="J38" s="36">
        <v>0.054365045798476785</v>
      </c>
      <c r="K38" s="36">
        <v>-0.06350887815642636</v>
      </c>
    </row>
    <row r="39" spans="2:11" ht="12.75">
      <c r="B39" s="37">
        <v>4.548227139994471</v>
      </c>
      <c r="C39" s="36">
        <v>0.21933033167442773</v>
      </c>
      <c r="D39" s="36">
        <v>0.7538915269833524</v>
      </c>
      <c r="E39" s="36">
        <v>-0.6353127446345752</v>
      </c>
      <c r="F39" s="36">
        <v>1.1068982530559879</v>
      </c>
      <c r="G39" s="36">
        <v>-0.6464483703894075</v>
      </c>
      <c r="H39" s="36">
        <v>-1.0004578143707477</v>
      </c>
      <c r="I39" s="36">
        <v>-0.9933341971191112</v>
      </c>
      <c r="J39" s="36">
        <v>-0.7016456038400065</v>
      </c>
      <c r="K39" s="36">
        <v>-0.9294558367400896</v>
      </c>
    </row>
    <row r="40" spans="2:11" ht="12.75">
      <c r="B40" s="37">
        <v>4.588930103041651</v>
      </c>
      <c r="C40" s="36">
        <v>0.060144884628243744</v>
      </c>
      <c r="D40" s="36">
        <v>1.7704178389976732</v>
      </c>
      <c r="E40" s="36">
        <v>-0.5313268047757447</v>
      </c>
      <c r="F40" s="36">
        <v>0.44581497604667675</v>
      </c>
      <c r="G40" s="36">
        <v>-0.7345101948885713</v>
      </c>
      <c r="H40" s="36">
        <v>0.5039873940404505</v>
      </c>
      <c r="I40" s="36">
        <v>-0.4442517820280045</v>
      </c>
      <c r="J40" s="36">
        <v>-1.6583271644776687</v>
      </c>
      <c r="K40" s="36">
        <v>1.596972651896067</v>
      </c>
    </row>
    <row r="41" spans="2:11" ht="12.75">
      <c r="B41" s="37">
        <v>2.2205667390597355</v>
      </c>
      <c r="C41" s="36">
        <v>-0.6032337296346668</v>
      </c>
      <c r="D41" s="36">
        <v>0.4527964847511612</v>
      </c>
      <c r="E41" s="36">
        <v>-0.3062393716390943</v>
      </c>
      <c r="F41" s="36">
        <v>-0.3441573426243849</v>
      </c>
      <c r="G41" s="36">
        <v>-0.10571170605544467</v>
      </c>
      <c r="H41" s="36">
        <v>0.5807100933452602</v>
      </c>
      <c r="I41" s="36">
        <v>-0.6568211574631277</v>
      </c>
      <c r="J41" s="36">
        <v>1.13859186967602</v>
      </c>
      <c r="K41" s="36">
        <v>0.776515207689954</v>
      </c>
    </row>
    <row r="42" spans="2:11" ht="12.75">
      <c r="B42" s="37">
        <v>0.6570949979891019</v>
      </c>
      <c r="C42" s="36">
        <v>-0.08972278919827659</v>
      </c>
      <c r="D42" s="36">
        <v>-1.1480710782052483</v>
      </c>
      <c r="E42" s="36">
        <v>-0.6905383997946046</v>
      </c>
      <c r="F42" s="36">
        <v>2.606248017400503</v>
      </c>
      <c r="G42" s="36">
        <v>-2.154392859665677</v>
      </c>
      <c r="H42" s="36">
        <v>-0.4466710379347205</v>
      </c>
      <c r="I42" s="36">
        <v>0.5583854090218665</v>
      </c>
      <c r="J42" s="36">
        <v>-0.5629703991871793</v>
      </c>
      <c r="K42" s="36">
        <v>-0.4768367034557741</v>
      </c>
    </row>
    <row r="43" spans="2:11" ht="12.75">
      <c r="B43" s="37">
        <v>0.5455958206826508</v>
      </c>
      <c r="C43" s="36">
        <v>-1.0407029549241997</v>
      </c>
      <c r="D43" s="36">
        <v>-0.45989054342499003</v>
      </c>
      <c r="E43" s="36">
        <v>1.4355987332237419</v>
      </c>
      <c r="F43" s="36">
        <v>-1.7620095604797825</v>
      </c>
      <c r="G43" s="36">
        <v>0.7169956006691791</v>
      </c>
      <c r="H43" s="36">
        <v>-1.447942850063555</v>
      </c>
      <c r="I43" s="36">
        <v>0.3312948138045613</v>
      </c>
      <c r="J43" s="36">
        <v>0.4871048986387905</v>
      </c>
      <c r="K43" s="36">
        <v>0.7652579370187595</v>
      </c>
    </row>
    <row r="44" spans="2:11" ht="12.75">
      <c r="B44" s="37">
        <v>3.0763084353361494</v>
      </c>
      <c r="C44" s="36">
        <v>-0.2399826826149365</v>
      </c>
      <c r="D44" s="36">
        <v>0.7062726581352763</v>
      </c>
      <c r="E44" s="36">
        <v>1.5266141417669132</v>
      </c>
      <c r="F44" s="36">
        <v>-0.45638898882316425</v>
      </c>
      <c r="G44" s="36">
        <v>-1.4831766748102382</v>
      </c>
      <c r="H44" s="36">
        <v>-0.5260994839773048</v>
      </c>
      <c r="I44" s="36">
        <v>0.38507437238877174</v>
      </c>
      <c r="J44" s="36">
        <v>-0.9909695108945016</v>
      </c>
      <c r="K44" s="36">
        <v>1.1660767995635979</v>
      </c>
    </row>
    <row r="45" spans="2:11" ht="12.75">
      <c r="B45" s="37">
        <v>0.3146567297693439</v>
      </c>
      <c r="C45" s="36">
        <v>-0.9818586477194913</v>
      </c>
      <c r="D45" s="36">
        <v>-0.16339527064701542</v>
      </c>
      <c r="E45" s="36">
        <v>-0.08298229658976197</v>
      </c>
      <c r="F45" s="36">
        <v>2.288743417011574</v>
      </c>
      <c r="G45" s="36">
        <v>-0.1728699317027349</v>
      </c>
      <c r="H45" s="36">
        <v>0.7262383405759465</v>
      </c>
      <c r="I45" s="36">
        <v>0.5626907295663841</v>
      </c>
      <c r="J45" s="36">
        <v>-0.8219899427786004</v>
      </c>
      <c r="K45" s="36">
        <v>-0.9715176929603331</v>
      </c>
    </row>
    <row r="46" spans="2:11" ht="12.75">
      <c r="B46" s="37">
        <v>6.659417792105934</v>
      </c>
      <c r="C46" s="36">
        <v>0.41587327359593473</v>
      </c>
      <c r="D46" s="36">
        <v>2.1492087398655713</v>
      </c>
      <c r="E46" s="36">
        <v>0.17165461940749083</v>
      </c>
      <c r="F46" s="36">
        <v>-0.29583134164568037</v>
      </c>
      <c r="G46" s="36">
        <v>-0.5914648681937251</v>
      </c>
      <c r="H46" s="36">
        <v>0.7200333129731007</v>
      </c>
      <c r="I46" s="36">
        <v>-0.7125572665245272</v>
      </c>
      <c r="J46" s="36">
        <v>0.5198012331675272</v>
      </c>
      <c r="K46" s="36">
        <v>0.27816668080049567</v>
      </c>
    </row>
    <row r="47" spans="2:11" ht="12.75">
      <c r="B47" s="37">
        <v>3.5843492616681845</v>
      </c>
      <c r="C47" s="36">
        <v>-0.8888014235708397</v>
      </c>
      <c r="D47" s="36">
        <v>1.7408001440344378</v>
      </c>
      <c r="E47" s="36">
        <v>0.41334260458825156</v>
      </c>
      <c r="F47" s="36">
        <v>-1.489261194365099</v>
      </c>
      <c r="G47" s="36">
        <v>-0.08699771569808945</v>
      </c>
      <c r="H47" s="36">
        <v>-1.2867576515418477</v>
      </c>
      <c r="I47" s="36">
        <v>0.41226485336665064</v>
      </c>
      <c r="J47" s="36">
        <v>0.7675453161937185</v>
      </c>
      <c r="K47" s="36">
        <v>-0.10947132977889851</v>
      </c>
    </row>
    <row r="48" spans="2:11" ht="12.75">
      <c r="B48" s="37">
        <v>-1.8564971857817203</v>
      </c>
      <c r="C48" s="36">
        <v>-2.3692155082244426</v>
      </c>
      <c r="D48" s="36">
        <v>0.07850417205190752</v>
      </c>
      <c r="E48" s="36">
        <v>1.096580035664374</v>
      </c>
      <c r="F48" s="36">
        <v>-0.4817809440282872</v>
      </c>
      <c r="G48" s="36">
        <v>-0.581892436457565</v>
      </c>
      <c r="H48" s="36">
        <v>0.28778799787687603</v>
      </c>
      <c r="I48" s="36">
        <v>-0.3447530616540462</v>
      </c>
      <c r="J48" s="36">
        <v>0.11289102985756472</v>
      </c>
      <c r="K48" s="36">
        <v>0.3493335043458501</v>
      </c>
    </row>
    <row r="49" spans="2:11" ht="12.75">
      <c r="B49" s="37">
        <v>3.2672936197125195</v>
      </c>
      <c r="C49" s="36">
        <v>0.401669240090996</v>
      </c>
      <c r="D49" s="36">
        <v>-1.0276744433213025</v>
      </c>
      <c r="E49" s="36">
        <v>1.5881960280239582</v>
      </c>
      <c r="F49" s="36">
        <v>0.7437711246893741</v>
      </c>
      <c r="G49" s="36">
        <v>1.5859131963225082</v>
      </c>
      <c r="H49" s="36">
        <v>-1.0371513781137764</v>
      </c>
      <c r="I49" s="36">
        <v>-0.5217839316173922</v>
      </c>
      <c r="J49" s="36">
        <v>0.6008622221997939</v>
      </c>
      <c r="K49" s="36">
        <v>-0.6647917416557902</v>
      </c>
    </row>
    <row r="50" spans="2:11" ht="12.75">
      <c r="B50" s="37">
        <v>8.643820860597488</v>
      </c>
      <c r="C50" s="36">
        <v>1.6658805179758929</v>
      </c>
      <c r="D50" s="36">
        <v>1.6633157429168932</v>
      </c>
      <c r="E50" s="36">
        <v>1.3004728316445835</v>
      </c>
      <c r="F50" s="36">
        <v>-0.8804431672615465</v>
      </c>
      <c r="G50" s="36">
        <v>1.454591256333515</v>
      </c>
      <c r="H50" s="36">
        <v>-1.2078498912160285</v>
      </c>
      <c r="I50" s="36">
        <v>0.8140659701894037</v>
      </c>
      <c r="J50" s="36">
        <v>0.6123173079686239</v>
      </c>
      <c r="K50" s="36">
        <v>1.5039495337987319</v>
      </c>
    </row>
    <row r="51" spans="2:11" ht="12.75">
      <c r="B51" s="37">
        <v>5.121135228220114</v>
      </c>
      <c r="C51" s="36">
        <v>-0.10232497515971772</v>
      </c>
      <c r="D51" s="36">
        <v>1.3326166481419932</v>
      </c>
      <c r="E51" s="36">
        <v>-0.009695213520899415</v>
      </c>
      <c r="F51" s="36">
        <v>-0.31674062483944</v>
      </c>
      <c r="G51" s="36">
        <v>0.24812152332742698</v>
      </c>
      <c r="H51" s="36">
        <v>-1.803787199605722</v>
      </c>
      <c r="I51" s="36">
        <v>-0.39375663618557155</v>
      </c>
      <c r="J51" s="36">
        <v>0.6068239599699154</v>
      </c>
      <c r="K51" s="36">
        <v>-1.422308741894085</v>
      </c>
    </row>
    <row r="52" spans="2:11" ht="12.75">
      <c r="B52" s="37">
        <v>-0.3817948743541004</v>
      </c>
      <c r="C52" s="36">
        <v>-0.7126345735741779</v>
      </c>
      <c r="D52" s="36">
        <v>-1.49802872329019</v>
      </c>
      <c r="E52" s="36">
        <v>-0.8338656698470004</v>
      </c>
      <c r="F52" s="36">
        <v>0.7531002665928099</v>
      </c>
      <c r="G52" s="36">
        <v>1.9963772501796484</v>
      </c>
      <c r="H52" s="36">
        <v>0.8377787708013784</v>
      </c>
      <c r="I52" s="36">
        <v>-0.04896833161183167</v>
      </c>
      <c r="J52" s="36">
        <v>0.47289290705521125</v>
      </c>
      <c r="K52" s="36">
        <v>-0.591453499509953</v>
      </c>
    </row>
    <row r="53" spans="2:11" ht="12.75">
      <c r="B53" s="37">
        <v>-0.7088368193208776</v>
      </c>
      <c r="C53" s="36">
        <v>-1.4007628124090843</v>
      </c>
      <c r="D53" s="36">
        <v>-0.41339944800711237</v>
      </c>
      <c r="E53" s="36">
        <v>-0.1560624696139712</v>
      </c>
      <c r="F53" s="36">
        <v>-0.4380945028970018</v>
      </c>
      <c r="G53" s="36">
        <v>0.3627644673542818</v>
      </c>
      <c r="H53" s="36">
        <v>-0.1778994374035392</v>
      </c>
      <c r="I53" s="36">
        <v>1.0010558071371634</v>
      </c>
      <c r="J53" s="36">
        <v>-0.08588017408328597</v>
      </c>
      <c r="K53" s="36">
        <v>-0.12969735507795122</v>
      </c>
    </row>
    <row r="54" spans="2:11" ht="12.75">
      <c r="B54" s="37">
        <v>3.9603716626156045</v>
      </c>
      <c r="C54" s="36">
        <v>0.3121749614365399</v>
      </c>
      <c r="D54" s="36">
        <v>0.4443052148417337</v>
      </c>
      <c r="E54" s="36">
        <v>-1.7752245184965432</v>
      </c>
      <c r="F54" s="36">
        <v>0.12444957064872142</v>
      </c>
      <c r="G54" s="36">
        <v>-1.607286321814172</v>
      </c>
      <c r="H54" s="36">
        <v>0.280188032775186</v>
      </c>
      <c r="I54" s="36">
        <v>-0.9560244507156312</v>
      </c>
      <c r="J54" s="36">
        <v>-0.013011458577238955</v>
      </c>
      <c r="K54" s="36">
        <v>-0.13105704965710174</v>
      </c>
    </row>
    <row r="55" spans="2:11" ht="12.75">
      <c r="B55" s="37">
        <v>8.050755399864398</v>
      </c>
      <c r="C55" s="36">
        <v>2.3085522116161883</v>
      </c>
      <c r="D55" s="36">
        <v>0.25233930500689894</v>
      </c>
      <c r="E55" s="36">
        <v>-0.565472646485432</v>
      </c>
      <c r="F55" s="36">
        <v>1.2790178516297601</v>
      </c>
      <c r="G55" s="36">
        <v>1.02482090369449</v>
      </c>
      <c r="H55" s="36">
        <v>-0.4528180852503283</v>
      </c>
      <c r="I55" s="36">
        <v>1.1028987501049414</v>
      </c>
      <c r="J55" s="36">
        <v>0.03044306140509434</v>
      </c>
      <c r="K55" s="36">
        <v>-0.8065899237408303</v>
      </c>
    </row>
    <row r="56" spans="2:11" ht="12.75">
      <c r="B56" s="37">
        <v>5.101835941423873</v>
      </c>
      <c r="C56" s="36">
        <v>1.2055102160957176</v>
      </c>
      <c r="D56" s="36">
        <v>-0.03271907189628109</v>
      </c>
      <c r="E56" s="36">
        <v>-1.8956234271172434</v>
      </c>
      <c r="F56" s="36">
        <v>1.9117851479677483</v>
      </c>
      <c r="G56" s="36">
        <v>1.0328244570700917</v>
      </c>
      <c r="H56" s="36">
        <v>-0.5632955435430631</v>
      </c>
      <c r="I56" s="36">
        <v>-0.8225651981774718</v>
      </c>
      <c r="J56" s="36">
        <v>-0.14292709238361567</v>
      </c>
      <c r="K56" s="36">
        <v>0.4818593879463151</v>
      </c>
    </row>
    <row r="57" spans="2:11" ht="12.75">
      <c r="B57" s="37">
        <v>4.810049587505411</v>
      </c>
      <c r="C57" s="36">
        <v>-0.5794470325781731</v>
      </c>
      <c r="D57" s="36">
        <v>1.81456925929524</v>
      </c>
      <c r="E57" s="36">
        <v>0.3984121121902717</v>
      </c>
      <c r="F57" s="36">
        <v>-1.6472540664835833</v>
      </c>
      <c r="G57" s="36">
        <v>1.1524957699293736</v>
      </c>
      <c r="H57" s="36">
        <v>-1.602111296961084</v>
      </c>
      <c r="I57" s="36">
        <v>-0.03478362486930564</v>
      </c>
      <c r="J57" s="36">
        <v>-0.06988102541072294</v>
      </c>
      <c r="K57" s="36">
        <v>-1.2292548490222543</v>
      </c>
    </row>
    <row r="58" spans="2:11" ht="12.75">
      <c r="B58" s="37">
        <v>0.008263161249659756</v>
      </c>
      <c r="C58" s="36">
        <v>-1.2886403055745177</v>
      </c>
      <c r="D58" s="36">
        <v>-0.3463935627223691</v>
      </c>
      <c r="E58" s="36">
        <v>1.7843603927758522</v>
      </c>
      <c r="F58" s="36">
        <v>2.4155451683327556</v>
      </c>
      <c r="G58" s="36">
        <v>0.18725359041127376</v>
      </c>
      <c r="H58" s="36">
        <v>-2.57041392615065</v>
      </c>
      <c r="I58" s="36">
        <v>0.3017919425474247</v>
      </c>
      <c r="J58" s="36">
        <v>0.667309905111324</v>
      </c>
      <c r="K58" s="36">
        <v>-0.28228669179952703</v>
      </c>
    </row>
    <row r="59" spans="2:11" ht="12.75">
      <c r="B59" s="37">
        <v>1.4562680174543987</v>
      </c>
      <c r="C59" s="36">
        <v>0.16977082850644365</v>
      </c>
      <c r="D59" s="36">
        <v>-0.9809582479647361</v>
      </c>
      <c r="E59" s="36">
        <v>-0.8005963536561467</v>
      </c>
      <c r="F59" s="36">
        <v>0.23611050892213825</v>
      </c>
      <c r="G59" s="36">
        <v>1.0467238098499365</v>
      </c>
      <c r="H59" s="36">
        <v>0.12751115718856454</v>
      </c>
      <c r="I59" s="36">
        <v>1.8332957552047446</v>
      </c>
      <c r="J59" s="36">
        <v>-0.3221293809474446</v>
      </c>
      <c r="K59" s="36">
        <v>0.3208447196811903</v>
      </c>
    </row>
    <row r="60" spans="2:11" ht="12.75">
      <c r="B60" s="37">
        <v>1.9994190991541827</v>
      </c>
      <c r="C60" s="36">
        <v>-1.0944518180622254</v>
      </c>
      <c r="D60" s="36">
        <v>0.6393383955582976</v>
      </c>
      <c r="E60" s="36">
        <v>1.144792349805357</v>
      </c>
      <c r="F60" s="36">
        <v>0.9110067367146257</v>
      </c>
      <c r="G60" s="36">
        <v>0.42531382860033773</v>
      </c>
      <c r="H60" s="36">
        <v>-0.6063874025130644</v>
      </c>
      <c r="I60" s="36">
        <v>-0.11946212907787412</v>
      </c>
      <c r="J60" s="36">
        <v>0.23038637664285488</v>
      </c>
      <c r="K60" s="36">
        <v>-1.44824298331514</v>
      </c>
    </row>
    <row r="61" spans="2:11" ht="12.75">
      <c r="B61" s="37">
        <v>3.0707178364083023</v>
      </c>
      <c r="C61" s="36">
        <v>-1.1880729289259762</v>
      </c>
      <c r="D61" s="36">
        <v>1.6362400856451131</v>
      </c>
      <c r="E61" s="36">
        <v>1.1655697562673595</v>
      </c>
      <c r="F61" s="36">
        <v>0.19601316125772428</v>
      </c>
      <c r="G61" s="36">
        <v>-0.847569481265964</v>
      </c>
      <c r="H61" s="36">
        <v>1.1061001714551821</v>
      </c>
      <c r="I61" s="36">
        <v>-0.7943617674754933</v>
      </c>
      <c r="J61" s="36">
        <v>-0.5012066139897797</v>
      </c>
      <c r="K61" s="36">
        <v>-1.6707690519979224</v>
      </c>
    </row>
    <row r="62" spans="2:11" ht="12.75">
      <c r="B62" s="37">
        <v>2.042867542638216</v>
      </c>
      <c r="C62" s="36">
        <v>-0.13154135558579583</v>
      </c>
      <c r="D62" s="36">
        <v>-0.43992599785269704</v>
      </c>
      <c r="E62" s="36">
        <v>-0.3271179593866691</v>
      </c>
      <c r="F62" s="36">
        <v>1.5191471902653575</v>
      </c>
      <c r="G62" s="36">
        <v>0.6205686986504588</v>
      </c>
      <c r="H62" s="36">
        <v>-1.5228215488605201</v>
      </c>
      <c r="I62" s="36">
        <v>-0.4095954864169471</v>
      </c>
      <c r="J62" s="36">
        <v>-0.2961280642921338</v>
      </c>
      <c r="K62" s="36">
        <v>0.18053583517030347</v>
      </c>
    </row>
    <row r="63" spans="2:11" ht="12.75">
      <c r="B63" s="37">
        <v>2.783186581586155</v>
      </c>
      <c r="C63" s="36">
        <v>-0.6805066732340492</v>
      </c>
      <c r="D63" s="36">
        <v>1.508078639744781</v>
      </c>
      <c r="E63" s="36">
        <v>-0.5715719453291968</v>
      </c>
      <c r="F63" s="36">
        <v>1.4485885913018137</v>
      </c>
      <c r="G63" s="36">
        <v>0.5405627234722488</v>
      </c>
      <c r="H63" s="36">
        <v>1.5137266018427908</v>
      </c>
      <c r="I63" s="36">
        <v>-0.04409002940519713</v>
      </c>
      <c r="J63" s="36">
        <v>-0.46512582230207045</v>
      </c>
      <c r="K63" s="36">
        <v>0.8424035513598938</v>
      </c>
    </row>
    <row r="64" spans="2:11" ht="12.75">
      <c r="B64" s="37">
        <v>-1.8381527631790493</v>
      </c>
      <c r="C64" s="36">
        <v>-1.5110526874195784</v>
      </c>
      <c r="D64" s="36">
        <v>-1.2919304026581813</v>
      </c>
      <c r="E64" s="36">
        <v>-0.7734422524663387</v>
      </c>
      <c r="F64" s="36">
        <v>-0.34248614610987715</v>
      </c>
      <c r="G64" s="36">
        <v>0.7383914635283872</v>
      </c>
      <c r="H64" s="36">
        <v>-0.7827566150808707</v>
      </c>
      <c r="I64" s="36">
        <v>-0.4195021574560087</v>
      </c>
      <c r="J64" s="36">
        <v>-0.5873653208254836</v>
      </c>
      <c r="K64" s="36">
        <v>-0.03812147042481229</v>
      </c>
    </row>
    <row r="65" spans="2:11" ht="12.75">
      <c r="B65" s="37">
        <v>8.13467185120742</v>
      </c>
      <c r="C65" s="36">
        <v>1.8106948118656874</v>
      </c>
      <c r="D65" s="36">
        <v>0.42585611481626984</v>
      </c>
      <c r="E65" s="36">
        <v>-0.0762372565077385</v>
      </c>
      <c r="F65" s="36">
        <v>-0.4425351107784081</v>
      </c>
      <c r="G65" s="36">
        <v>1.110690845962381</v>
      </c>
      <c r="H65" s="36">
        <v>0.2369097273913212</v>
      </c>
      <c r="I65" s="36">
        <v>-0.4376306605990976</v>
      </c>
      <c r="J65" s="36">
        <v>0.13147314348316286</v>
      </c>
      <c r="K65" s="36">
        <v>-1.9390245142858475</v>
      </c>
    </row>
    <row r="66" spans="2:11" ht="12.75">
      <c r="B66" s="37">
        <v>4.603854674511412</v>
      </c>
      <c r="C66" s="36">
        <v>1.1591419024625793</v>
      </c>
      <c r="D66" s="36">
        <v>-0.13717681213165633</v>
      </c>
      <c r="E66" s="36">
        <v>-0.987006387731526</v>
      </c>
      <c r="F66" s="36">
        <v>-0.881282176123932</v>
      </c>
      <c r="G66" s="36">
        <v>0.2575370672275312</v>
      </c>
      <c r="H66" s="36">
        <v>-1.486746441514697</v>
      </c>
      <c r="I66" s="36">
        <v>2.394772309344262</v>
      </c>
      <c r="J66" s="36">
        <v>1.538310243631713</v>
      </c>
      <c r="K66" s="36">
        <v>1.2225382306496613</v>
      </c>
    </row>
    <row r="67" spans="2:11" ht="12.75">
      <c r="B67" s="37">
        <v>7.283776677943809</v>
      </c>
      <c r="C67" s="36">
        <v>1.04668970379862</v>
      </c>
      <c r="D67" s="36">
        <v>1.6447211237391457</v>
      </c>
      <c r="E67" s="36">
        <v>0.9970267456083093</v>
      </c>
      <c r="F67" s="36">
        <v>-0.2969306933664484</v>
      </c>
      <c r="G67" s="36">
        <v>-0.11981910574832</v>
      </c>
      <c r="H67" s="36">
        <v>1.0017652130045462</v>
      </c>
      <c r="I67" s="36">
        <v>0.9193422556563746</v>
      </c>
      <c r="J67" s="36">
        <v>0.326028839481296</v>
      </c>
      <c r="K67" s="36">
        <v>-0.22413814804167487</v>
      </c>
    </row>
    <row r="68" spans="2:11" ht="12.75">
      <c r="B68" s="37">
        <v>0.8231830454498796</v>
      </c>
      <c r="C68" s="36">
        <v>-1.0945518624794204</v>
      </c>
      <c r="D68" s="36">
        <v>0.43833551899297163</v>
      </c>
      <c r="E68" s="36">
        <v>-2.823653630912304</v>
      </c>
      <c r="F68" s="36">
        <v>-0.509049868924194</v>
      </c>
      <c r="G68" s="36">
        <v>0.2248998498544097</v>
      </c>
      <c r="H68" s="36">
        <v>-0.39090082282200456</v>
      </c>
      <c r="I68" s="36">
        <v>0.4652838470065035</v>
      </c>
      <c r="J68" s="36">
        <v>0.12251575753907673</v>
      </c>
      <c r="K68" s="36">
        <v>-0.5600043095910223</v>
      </c>
    </row>
    <row r="69" spans="2:11" ht="12.75">
      <c r="B69" s="37">
        <v>0.3897625589039211</v>
      </c>
      <c r="C69" s="36">
        <v>-0.7899802767497022</v>
      </c>
      <c r="D69" s="36">
        <v>-0.15292243915610015</v>
      </c>
      <c r="E69" s="36">
        <v>-0.33369133234373294</v>
      </c>
      <c r="F69" s="36">
        <v>2.1439518604893237</v>
      </c>
      <c r="G69" s="36">
        <v>-0.41288330976385623</v>
      </c>
      <c r="H69" s="36">
        <v>-0.3582397312129615</v>
      </c>
      <c r="I69" s="36">
        <v>1.9330491340951994</v>
      </c>
      <c r="J69" s="36">
        <v>-0.5274432623991743</v>
      </c>
      <c r="K69" s="36">
        <v>-0.632992396276677</v>
      </c>
    </row>
    <row r="70" spans="2:11" ht="12.75">
      <c r="B70" s="37">
        <v>2.119181501134632</v>
      </c>
      <c r="C70" s="36">
        <v>-0.7247979283420136</v>
      </c>
      <c r="D70" s="36">
        <v>0.43010686567868106</v>
      </c>
      <c r="E70" s="36">
        <v>1.4985516827437095</v>
      </c>
      <c r="F70" s="36">
        <v>-0.12013856576231774</v>
      </c>
      <c r="G70" s="36">
        <v>0.20784568732779007</v>
      </c>
      <c r="H70" s="36">
        <v>-0.47790308599360287</v>
      </c>
      <c r="I70" s="36">
        <v>-0.9214613783115055</v>
      </c>
      <c r="J70" s="36">
        <v>-1.3574117474490777</v>
      </c>
      <c r="K70" s="36">
        <v>0.8886172508937307</v>
      </c>
    </row>
    <row r="71" spans="2:11" ht="12.75">
      <c r="B71" s="37">
        <v>1.8711094165251112</v>
      </c>
      <c r="C71" s="36">
        <v>-0.08359165803994983</v>
      </c>
      <c r="D71" s="36">
        <v>-0.12240434443810955</v>
      </c>
      <c r="E71" s="36">
        <v>-1.6581634554313496</v>
      </c>
      <c r="F71" s="36">
        <v>1.8089758668793365</v>
      </c>
      <c r="G71" s="36">
        <v>0.23031248019833583</v>
      </c>
      <c r="H71" s="36">
        <v>-0.5960146154393442</v>
      </c>
      <c r="I71" s="36">
        <v>-0.07699554771534167</v>
      </c>
      <c r="J71" s="36">
        <v>-0.42927695176331326</v>
      </c>
      <c r="K71" s="36">
        <v>0.9965128811018076</v>
      </c>
    </row>
    <row r="72" spans="2:11" ht="12.75">
      <c r="B72" s="37">
        <v>5.369398372712352</v>
      </c>
      <c r="C72" s="36">
        <v>0.5453443918668199</v>
      </c>
      <c r="D72" s="36">
        <v>1.198002337332582</v>
      </c>
      <c r="E72" s="36">
        <v>-1.2199370758025907</v>
      </c>
      <c r="F72" s="36">
        <v>-0.07659878065169323</v>
      </c>
      <c r="G72" s="36">
        <v>-1.1529482435435057</v>
      </c>
      <c r="H72" s="36">
        <v>-1.0028929864347447</v>
      </c>
      <c r="I72" s="36">
        <v>-0.001099351720768027</v>
      </c>
      <c r="J72" s="36">
        <v>0.9782047527551185</v>
      </c>
      <c r="K72" s="36">
        <v>0.4686967258749064</v>
      </c>
    </row>
    <row r="73" spans="2:11" ht="12.75">
      <c r="B73" s="37">
        <v>1.9890177033467027</v>
      </c>
      <c r="C73" s="36">
        <v>0.7511857802455779</v>
      </c>
      <c r="D73" s="36">
        <v>-1.6267085811705329</v>
      </c>
      <c r="E73" s="36">
        <v>0.2410592969681602</v>
      </c>
      <c r="F73" s="36">
        <v>2.2665881260763854</v>
      </c>
      <c r="G73" s="36">
        <v>0.7739708962617442</v>
      </c>
      <c r="H73" s="36">
        <v>-0.9260793376597576</v>
      </c>
      <c r="I73" s="36">
        <v>0.2651268005138263</v>
      </c>
      <c r="J73" s="36">
        <v>0.40675672607903834</v>
      </c>
      <c r="K73" s="36">
        <v>1.4695206118631177</v>
      </c>
    </row>
    <row r="74" spans="2:11" ht="12.75">
      <c r="B74" s="37">
        <v>2.217314669889414</v>
      </c>
      <c r="C74" s="36">
        <v>0.022322410586639307</v>
      </c>
      <c r="D74" s="36">
        <v>0.0669092514726799</v>
      </c>
      <c r="E74" s="36">
        <v>-0.02865817805286497</v>
      </c>
      <c r="F74" s="36">
        <v>0.8975280252343509</v>
      </c>
      <c r="G74" s="36">
        <v>1.302842065342702</v>
      </c>
      <c r="H74" s="36">
        <v>0.30638830139650963</v>
      </c>
      <c r="I74" s="36">
        <v>1.777380020939745</v>
      </c>
      <c r="J74" s="36">
        <v>-1.0433404895593412</v>
      </c>
      <c r="K74" s="36">
        <v>1.2366558621579316</v>
      </c>
    </row>
    <row r="75" spans="2:11" ht="12.75">
      <c r="B75" s="37">
        <v>5.855159914046364</v>
      </c>
      <c r="C75" s="36">
        <v>1.581147444085218</v>
      </c>
      <c r="D75" s="36">
        <v>-0.3002583071065601</v>
      </c>
      <c r="E75" s="36">
        <v>-0.246911895374069</v>
      </c>
      <c r="F75" s="36">
        <v>0.487154920847388</v>
      </c>
      <c r="G75" s="36">
        <v>0.185398221219657</v>
      </c>
      <c r="H75" s="36">
        <v>-0.30178853194229305</v>
      </c>
      <c r="I75" s="36">
        <v>-0.019618937585619278</v>
      </c>
      <c r="J75" s="36">
        <v>0.65661197368172</v>
      </c>
      <c r="K75" s="36">
        <v>0.44604234972212</v>
      </c>
    </row>
    <row r="76" spans="2:11" ht="12.75">
      <c r="B76" s="37">
        <v>0.10772156703129765</v>
      </c>
      <c r="C76" s="36">
        <v>0.058000750868814066</v>
      </c>
      <c r="D76" s="36">
        <v>-2.6707493816502392</v>
      </c>
      <c r="E76" s="36">
        <v>1.2187229003757238</v>
      </c>
      <c r="F76" s="36">
        <v>-0.4358435035101138</v>
      </c>
      <c r="G76" s="36">
        <v>-0.1082185008272063</v>
      </c>
      <c r="H76" s="36">
        <v>1.3120506991981529</v>
      </c>
      <c r="I76" s="36">
        <v>0.05969013727735728</v>
      </c>
      <c r="J76" s="36">
        <v>-0.08794017958280165</v>
      </c>
      <c r="K76" s="36">
        <v>-0.8833239917294122</v>
      </c>
    </row>
    <row r="77" spans="2:11" ht="12.75">
      <c r="B77" s="37">
        <v>2.5734884485897296</v>
      </c>
      <c r="C77" s="36">
        <v>0.1615012479305733</v>
      </c>
      <c r="D77" s="36">
        <v>-0.7198377716122195</v>
      </c>
      <c r="E77" s="36">
        <v>0.6545587893924676</v>
      </c>
      <c r="F77" s="36">
        <v>-1.6126523405546322</v>
      </c>
      <c r="G77" s="36">
        <v>0.1368164248560788</v>
      </c>
      <c r="H77" s="36">
        <v>-0.13114913599565625</v>
      </c>
      <c r="I77" s="36">
        <v>0.039638052840018645</v>
      </c>
      <c r="J77" s="36">
        <v>-0.6598395430046367</v>
      </c>
      <c r="K77" s="36">
        <v>0.37761083149234764</v>
      </c>
    </row>
    <row r="78" spans="2:11" ht="12.75">
      <c r="B78" s="37">
        <v>2.584836992558589</v>
      </c>
      <c r="C78" s="36">
        <v>-0.4397884367790539</v>
      </c>
      <c r="D78" s="36">
        <v>0.3530055892042583</v>
      </c>
      <c r="E78" s="36">
        <v>-0.42653937271097675</v>
      </c>
      <c r="F78" s="36">
        <v>-0.6454297363234218</v>
      </c>
      <c r="G78" s="36">
        <v>-1.160969986813143</v>
      </c>
      <c r="H78" s="36">
        <v>0.8746314961172175</v>
      </c>
      <c r="I78" s="36">
        <v>-0.3654918145912234</v>
      </c>
      <c r="J78" s="36">
        <v>0.19867911760229617</v>
      </c>
      <c r="K78" s="36">
        <v>-0.6629511517530773</v>
      </c>
    </row>
    <row r="79" spans="2:11" ht="12.75">
      <c r="B79" s="37">
        <v>4.629996688494056</v>
      </c>
      <c r="C79" s="36">
        <v>-0.2553747435740661</v>
      </c>
      <c r="D79" s="36">
        <v>1.2215514288982376</v>
      </c>
      <c r="E79" s="36">
        <v>-0.7556946002296172</v>
      </c>
      <c r="F79" s="36">
        <v>-1.3953331290395</v>
      </c>
      <c r="G79" s="36">
        <v>-0.5115089152241126</v>
      </c>
      <c r="H79" s="36">
        <v>1.5971863831509836</v>
      </c>
      <c r="I79" s="36">
        <v>-1.8426726455800235</v>
      </c>
      <c r="J79" s="36">
        <v>1.4748275134479627</v>
      </c>
      <c r="K79" s="36">
        <v>-0.8629831427242607</v>
      </c>
    </row>
    <row r="80" spans="2:11" ht="12.75">
      <c r="B80" s="37">
        <v>1.8135671420213741</v>
      </c>
      <c r="C80" s="36">
        <v>-0.7664107215532567</v>
      </c>
      <c r="D80" s="36">
        <v>0.2937736098829191</v>
      </c>
      <c r="E80" s="36">
        <v>0.33086962503148243</v>
      </c>
      <c r="F80" s="36">
        <v>0.012882992450613528</v>
      </c>
      <c r="G80" s="36">
        <v>-0.6903110261191614</v>
      </c>
      <c r="H80" s="36">
        <v>-1.206890374305658</v>
      </c>
      <c r="I80" s="36">
        <v>0.467895233668969</v>
      </c>
      <c r="J80" s="36">
        <v>-1.0324401955585927</v>
      </c>
      <c r="K80" s="36">
        <v>-0.9690393198980018</v>
      </c>
    </row>
    <row r="81" spans="2:11" ht="12.75">
      <c r="B81" s="37">
        <v>-2.9669244800542836</v>
      </c>
      <c r="C81" s="36">
        <v>-1.977005013031885</v>
      </c>
      <c r="D81" s="36">
        <v>-0.9268455869460013</v>
      </c>
      <c r="E81" s="36">
        <v>-0.02818069333443418</v>
      </c>
      <c r="F81" s="36">
        <v>0.4026151145808399</v>
      </c>
      <c r="G81" s="36">
        <v>0.6138782282505417</v>
      </c>
      <c r="H81" s="36">
        <v>-0.08679080565343611</v>
      </c>
      <c r="I81" s="36">
        <v>-0.4487435489863856</v>
      </c>
      <c r="J81" s="36">
        <v>0.6139362085377797</v>
      </c>
      <c r="K81" s="36">
        <v>2.5113331503234804</v>
      </c>
    </row>
    <row r="82" spans="2:11" ht="12.75">
      <c r="B82" s="37">
        <v>1.8379387469057986</v>
      </c>
      <c r="C82" s="36">
        <v>-0.08097799764072988</v>
      </c>
      <c r="D82" s="36">
        <v>-0.8770234671828803</v>
      </c>
      <c r="E82" s="36">
        <v>-0.9102495823753998</v>
      </c>
      <c r="F82" s="36">
        <v>-1.011467247735709</v>
      </c>
      <c r="G82" s="36">
        <v>0.3186494268447859</v>
      </c>
      <c r="H82" s="36">
        <v>-0.749098489905009</v>
      </c>
      <c r="I82" s="36">
        <v>0.9583800419932231</v>
      </c>
      <c r="J82" s="36">
        <v>-0.05890569809707813</v>
      </c>
      <c r="K82" s="36">
        <v>-1.2600457921507768</v>
      </c>
    </row>
    <row r="83" spans="2:11" ht="12.75">
      <c r="B83" s="37">
        <v>4.460698136407247</v>
      </c>
      <c r="C83" s="36">
        <v>0.5781203071819618</v>
      </c>
      <c r="D83" s="36">
        <v>0.9253199095837772</v>
      </c>
      <c r="E83" s="36">
        <v>-0.9668656275607646</v>
      </c>
      <c r="F83" s="36">
        <v>0.5121614776726346</v>
      </c>
      <c r="G83" s="36">
        <v>0.36341475606604945</v>
      </c>
      <c r="H83" s="36">
        <v>1.2388272807584144</v>
      </c>
      <c r="I83" s="36">
        <v>0.8854703992255963</v>
      </c>
      <c r="J83" s="36">
        <v>-0.7486187314498238</v>
      </c>
      <c r="K83" s="36">
        <v>1.263485955860233</v>
      </c>
    </row>
    <row r="84" spans="2:11" ht="12.75">
      <c r="B84" s="37">
        <v>3.6058467092991022</v>
      </c>
      <c r="C84" s="36">
        <v>0.9575023796060123</v>
      </c>
      <c r="D84" s="36">
        <v>-1.0971120900649112</v>
      </c>
      <c r="E84" s="36">
        <v>-1.3846010915585794</v>
      </c>
      <c r="F84" s="36">
        <v>-0.6907566785230301</v>
      </c>
      <c r="G84" s="36">
        <v>-0.7535913937317673</v>
      </c>
      <c r="H84" s="36">
        <v>-1.4539955373038538</v>
      </c>
      <c r="I84" s="36">
        <v>0.2526314801798435</v>
      </c>
      <c r="J84" s="36">
        <v>-0.0002944489096989855</v>
      </c>
      <c r="K84" s="36">
        <v>-0.5368588062992785</v>
      </c>
    </row>
    <row r="85" spans="2:11" ht="12.75">
      <c r="B85" s="37">
        <v>-0.4599859191211739</v>
      </c>
      <c r="C85" s="36">
        <v>0.2713863977987785</v>
      </c>
      <c r="D85" s="36">
        <v>-2.1798769012093544</v>
      </c>
      <c r="E85" s="36">
        <v>-1.3845738067175262</v>
      </c>
      <c r="F85" s="36">
        <v>0.10016037776949815</v>
      </c>
      <c r="G85" s="36">
        <v>0.20270817913115025</v>
      </c>
      <c r="H85" s="36">
        <v>1.3661519915331155</v>
      </c>
      <c r="I85" s="36">
        <v>-0.03686523086798843</v>
      </c>
      <c r="J85" s="36">
        <v>-0.7007656677160412</v>
      </c>
      <c r="K85" s="36">
        <v>3.2782554626464844</v>
      </c>
    </row>
    <row r="86" spans="2:11" ht="12.75">
      <c r="B86" s="37">
        <v>1.5780270810016317</v>
      </c>
      <c r="C86" s="36">
        <v>-0.4327398528403137</v>
      </c>
      <c r="D86" s="36">
        <v>-0.12167902241344564</v>
      </c>
      <c r="E86" s="36">
        <v>-0.14937540981918573</v>
      </c>
      <c r="F86" s="36">
        <v>0.7296762305486482</v>
      </c>
      <c r="G86" s="36">
        <v>-1.157204678747803</v>
      </c>
      <c r="H86" s="36">
        <v>-0.7271489721460966</v>
      </c>
      <c r="I86" s="36">
        <v>0.8550364327675197</v>
      </c>
      <c r="J86" s="36">
        <v>-1.4018769434187561</v>
      </c>
      <c r="K86" s="36">
        <v>-0.7520134204241913</v>
      </c>
    </row>
    <row r="87" spans="2:11" ht="12.75">
      <c r="B87" s="37">
        <v>-1.9154981932652722</v>
      </c>
      <c r="C87" s="36">
        <v>-1.6489593690494075</v>
      </c>
      <c r="D87" s="36">
        <v>-0.7197809281933587</v>
      </c>
      <c r="E87" s="36">
        <v>0.5451056495076045</v>
      </c>
      <c r="F87" s="36">
        <v>0.23458596842829138</v>
      </c>
      <c r="G87" s="36">
        <v>1.2626492207346018</v>
      </c>
      <c r="H87" s="36">
        <v>0.8082383828877937</v>
      </c>
      <c r="I87" s="36">
        <v>0.33071728466893546</v>
      </c>
      <c r="J87" s="36">
        <v>0.6367463356582448</v>
      </c>
      <c r="K87" s="36">
        <v>1.9468188838800415</v>
      </c>
    </row>
    <row r="88" spans="2:11" ht="12.75">
      <c r="B88" s="37">
        <v>1.8063828370208868</v>
      </c>
      <c r="C88" s="36">
        <v>-0.6159439180919435</v>
      </c>
      <c r="D88" s="36">
        <v>-0.49387040235160384</v>
      </c>
      <c r="E88" s="36">
        <v>1.6503418009961024</v>
      </c>
      <c r="F88" s="36">
        <v>1.6041030903579667</v>
      </c>
      <c r="G88" s="36">
        <v>0.5636229616357014</v>
      </c>
      <c r="H88" s="36">
        <v>-0.4175603862677235</v>
      </c>
      <c r="I88" s="36">
        <v>-1.1889414963661693</v>
      </c>
      <c r="J88" s="36">
        <v>0.021041159925516695</v>
      </c>
      <c r="K88" s="36">
        <v>-1.3591875358542893</v>
      </c>
    </row>
    <row r="89" spans="2:11" ht="12.75">
      <c r="B89" s="37">
        <v>1.2911166858809124</v>
      </c>
      <c r="C89" s="36">
        <v>-0.5763627086707857</v>
      </c>
      <c r="D89" s="36">
        <v>-0.4097717010154156</v>
      </c>
      <c r="E89" s="36">
        <v>1.0677672435122076</v>
      </c>
      <c r="F89" s="36">
        <v>-0.7987000572029501</v>
      </c>
      <c r="G89" s="36">
        <v>-1.4090574040892534</v>
      </c>
      <c r="H89" s="36">
        <v>-0.3359809852554463</v>
      </c>
      <c r="I89" s="36">
        <v>0.729496605345048</v>
      </c>
      <c r="J89" s="36">
        <v>1.7636011762078851</v>
      </c>
      <c r="K89" s="36">
        <v>0.37595668800349813</v>
      </c>
    </row>
    <row r="90" spans="2:11" ht="12.75">
      <c r="B90" s="37">
        <v>2.1463336107534374</v>
      </c>
      <c r="C90" s="36">
        <v>-0.06036543709342368</v>
      </c>
      <c r="D90" s="36">
        <v>-0.6183631739986595</v>
      </c>
      <c r="E90" s="36">
        <v>0.6080745151848532</v>
      </c>
      <c r="F90" s="36">
        <v>0.6622190085181501</v>
      </c>
      <c r="G90" s="36">
        <v>-0.9940322343027219</v>
      </c>
      <c r="H90" s="36">
        <v>0.5376955414249096</v>
      </c>
      <c r="I90" s="36">
        <v>-1.0410872164356988</v>
      </c>
      <c r="J90" s="36">
        <v>-0.6127379492681939</v>
      </c>
      <c r="K90" s="36">
        <v>-0.04493017513595987</v>
      </c>
    </row>
    <row r="91" spans="2:11" ht="12.75">
      <c r="B91" s="37">
        <v>2.894579933501372</v>
      </c>
      <c r="C91" s="36">
        <v>-0.5035849426349159</v>
      </c>
      <c r="D91" s="36">
        <v>1.2008604244329035</v>
      </c>
      <c r="E91" s="36">
        <v>0.3937248038710095</v>
      </c>
      <c r="F91" s="36">
        <v>1.0410849426989444</v>
      </c>
      <c r="G91" s="36">
        <v>-0.4315711521485355</v>
      </c>
      <c r="H91" s="36">
        <v>-0.3931836545234546</v>
      </c>
      <c r="I91" s="36">
        <v>1.0925168680842035</v>
      </c>
      <c r="J91" s="36">
        <v>0.9540872270008549</v>
      </c>
      <c r="K91" s="36">
        <v>0.9281461643695366</v>
      </c>
    </row>
    <row r="92" spans="2:11" ht="12.75">
      <c r="B92" s="37">
        <v>5.459023852879172</v>
      </c>
      <c r="C92" s="36">
        <v>1.0159146768273786</v>
      </c>
      <c r="D92" s="36">
        <v>0.5577612682827748</v>
      </c>
      <c r="E92" s="36">
        <v>-0.28756176106981</v>
      </c>
      <c r="F92" s="36">
        <v>0.36694018490379676</v>
      </c>
      <c r="G92" s="36">
        <v>-1.2707459973171353</v>
      </c>
      <c r="H92" s="36">
        <v>-0.7387859568552813</v>
      </c>
      <c r="I92" s="36">
        <v>0.7394783096970059</v>
      </c>
      <c r="J92" s="36">
        <v>-1.5246541806845926</v>
      </c>
      <c r="K92" s="36">
        <v>-0.30883029467076994</v>
      </c>
    </row>
    <row r="93" spans="2:11" ht="12.75">
      <c r="B93" s="37">
        <v>-0.3163973679080172</v>
      </c>
      <c r="C93" s="36">
        <v>-1.8173523130826652</v>
      </c>
      <c r="D93" s="36">
        <v>0.5286449322738918</v>
      </c>
      <c r="E93" s="36">
        <v>0.5820652404509019</v>
      </c>
      <c r="F93" s="36">
        <v>-0.13240310181572568</v>
      </c>
      <c r="G93" s="36">
        <v>-0.23824213712941855</v>
      </c>
      <c r="H93" s="36">
        <v>0.8200822776416317</v>
      </c>
      <c r="I93" s="36">
        <v>0.760016973799793</v>
      </c>
      <c r="J93" s="36">
        <v>0.19291746866656467</v>
      </c>
      <c r="K93" s="36">
        <v>-0.32877323974389583</v>
      </c>
    </row>
    <row r="94" spans="2:11" ht="12.75">
      <c r="B94" s="37">
        <v>0.055849717704520074</v>
      </c>
      <c r="C94" s="36">
        <v>-1.3431326806312427</v>
      </c>
      <c r="D94" s="36">
        <v>0.16195258467632812</v>
      </c>
      <c r="E94" s="36">
        <v>-0.34885374589066487</v>
      </c>
      <c r="F94" s="36">
        <v>0.3477589416434057</v>
      </c>
      <c r="G94" s="36">
        <v>0.2641286300786305</v>
      </c>
      <c r="H94" s="36">
        <v>0.07810967872501351</v>
      </c>
      <c r="I94" s="36">
        <v>0.5051515472587198</v>
      </c>
      <c r="J94" s="36">
        <v>-1.5126852304092608</v>
      </c>
      <c r="K94" s="36">
        <v>-0.4903358785668388</v>
      </c>
    </row>
    <row r="95" spans="2:11" ht="12.75">
      <c r="B95" s="37">
        <v>4.460964747990308</v>
      </c>
      <c r="C95" s="36">
        <v>0.44455646275309846</v>
      </c>
      <c r="D95" s="36">
        <v>0.6124378160166088</v>
      </c>
      <c r="E95" s="36">
        <v>0.35820221455651335</v>
      </c>
      <c r="F95" s="36">
        <v>-1.5140176401473582</v>
      </c>
      <c r="G95" s="36">
        <v>0.43520003600860946</v>
      </c>
      <c r="H95" s="36">
        <v>1.3416502042673528</v>
      </c>
      <c r="I95" s="36">
        <v>1.8383343558525667</v>
      </c>
      <c r="J95" s="36">
        <v>0.349706397173577</v>
      </c>
      <c r="K95" s="36">
        <v>0.11108681974292267</v>
      </c>
    </row>
    <row r="96" spans="2:11" ht="12.75">
      <c r="B96" s="37">
        <v>3.422958849816122</v>
      </c>
      <c r="C96" s="36">
        <v>0.703562363923993</v>
      </c>
      <c r="D96" s="36">
        <v>-0.7076960173435509</v>
      </c>
      <c r="E96" s="36">
        <v>-0.00042291503632441163</v>
      </c>
      <c r="F96" s="36">
        <v>0.0342743078363128</v>
      </c>
      <c r="G96" s="36">
        <v>-0.35316361390869133</v>
      </c>
      <c r="H96" s="36">
        <v>-0.4260027708369307</v>
      </c>
      <c r="I96" s="36">
        <v>-0.5263359525997657</v>
      </c>
      <c r="J96" s="36">
        <v>-0.14196871234162245</v>
      </c>
      <c r="K96" s="36">
        <v>0.9831433089857455</v>
      </c>
    </row>
    <row r="97" spans="2:11" ht="12.75">
      <c r="B97" s="37">
        <v>0.6996252719997766</v>
      </c>
      <c r="C97" s="36">
        <v>-0.3461127562331967</v>
      </c>
      <c r="D97" s="36">
        <v>-1.3127692000125535</v>
      </c>
      <c r="E97" s="36">
        <v>0.4058165359310806</v>
      </c>
      <c r="F97" s="36">
        <v>0.7883136277087033</v>
      </c>
      <c r="G97" s="36">
        <v>-0.14848865248495713</v>
      </c>
      <c r="H97" s="36">
        <v>-1.6805051927804016</v>
      </c>
      <c r="I97" s="36">
        <v>-0.13804083209834062</v>
      </c>
      <c r="J97" s="36">
        <v>0.81163761933567</v>
      </c>
      <c r="K97" s="36">
        <v>0.15744603842904326</v>
      </c>
    </row>
    <row r="98" spans="2:11" ht="12.75">
      <c r="B98" s="37">
        <v>4.441868374322919</v>
      </c>
      <c r="C98" s="36">
        <v>0.015462546798516996</v>
      </c>
      <c r="D98" s="36">
        <v>1.0047801879409235</v>
      </c>
      <c r="E98" s="36">
        <v>1.1174870451213792</v>
      </c>
      <c r="F98" s="36">
        <v>-0.3292018391221063</v>
      </c>
      <c r="G98" s="36">
        <v>-1.0214671419817023</v>
      </c>
      <c r="H98" s="36">
        <v>-1.1756083040381782</v>
      </c>
      <c r="I98" s="36">
        <v>0.5727338248107117</v>
      </c>
      <c r="J98" s="36">
        <v>-1.1426800483604893</v>
      </c>
      <c r="K98" s="36">
        <v>-0.7267533419508254</v>
      </c>
    </row>
    <row r="99" spans="2:11" ht="12.75">
      <c r="B99" s="37">
        <v>-0.751257003457964</v>
      </c>
      <c r="C99" s="36">
        <v>-1.3494991435436532</v>
      </c>
      <c r="D99" s="36">
        <v>-0.1693445028649876</v>
      </c>
      <c r="E99" s="36">
        <v>0.3343086518725613</v>
      </c>
      <c r="F99" s="36">
        <v>1.012640495900996</v>
      </c>
      <c r="G99" s="36">
        <v>0.183625843419577</v>
      </c>
      <c r="H99" s="36">
        <v>1.8585342331789434</v>
      </c>
      <c r="I99" s="36">
        <v>1.9800518202828243</v>
      </c>
      <c r="J99" s="36">
        <v>0.14337047105072998</v>
      </c>
      <c r="K99" s="36">
        <v>-0.15066007108544</v>
      </c>
    </row>
    <row r="100" spans="2:11" ht="12.75">
      <c r="B100" s="37">
        <v>4.667972646895341</v>
      </c>
      <c r="C100" s="36">
        <v>0.25657413971202914</v>
      </c>
      <c r="D100" s="36">
        <v>0.31578110792906955</v>
      </c>
      <c r="E100" s="36">
        <v>1.0388748705736361</v>
      </c>
      <c r="F100" s="36">
        <v>-0.32112666303873993</v>
      </c>
      <c r="G100" s="36">
        <v>0.10807298167492263</v>
      </c>
      <c r="H100" s="36">
        <v>-2.5564077077433467</v>
      </c>
      <c r="I100" s="36">
        <v>-1.0429539543110877</v>
      </c>
      <c r="J100" s="36">
        <v>0.9020664037961978</v>
      </c>
      <c r="K100" s="36">
        <v>-0.10751364243333228</v>
      </c>
    </row>
    <row r="101" spans="2:11" ht="12.75">
      <c r="B101" s="37">
        <v>5.15431218989187</v>
      </c>
      <c r="C101" s="36">
        <v>0.8010283636394888</v>
      </c>
      <c r="D101" s="36">
        <v>-0.06995037438173313</v>
      </c>
      <c r="E101" s="36">
        <v>-0.7205358087958302</v>
      </c>
      <c r="F101" s="36">
        <v>-1.8861192074837163</v>
      </c>
      <c r="G101" s="36">
        <v>-0.6149980436020996</v>
      </c>
      <c r="H101" s="36">
        <v>-0.32506022762390785</v>
      </c>
      <c r="I101" s="36">
        <v>0.08428287401329726</v>
      </c>
      <c r="J101" s="36">
        <v>0.9360451258544344</v>
      </c>
      <c r="K101" s="36">
        <v>-1.5302339306799695</v>
      </c>
    </row>
    <row r="102" spans="2:11" ht="12.75">
      <c r="B102" s="37">
        <v>4.631796208223319</v>
      </c>
      <c r="C102" s="36">
        <v>0.5207766662351787</v>
      </c>
      <c r="D102" s="36">
        <v>0.47679122872068547</v>
      </c>
      <c r="E102" s="36">
        <v>-0.08268443707493134</v>
      </c>
      <c r="F102" s="36">
        <v>0.7581820682389662</v>
      </c>
      <c r="G102" s="36">
        <v>0.9703080650069751</v>
      </c>
      <c r="H102" s="36">
        <v>1.243763563252287</v>
      </c>
      <c r="I102" s="36">
        <v>-0.1211913058796199</v>
      </c>
      <c r="J102" s="36">
        <v>-0.6572463462362066</v>
      </c>
      <c r="K102" s="36">
        <v>-0.4029482170153642</v>
      </c>
    </row>
    <row r="103" spans="2:11" ht="12.75">
      <c r="B103" s="37">
        <v>6.535231108109601</v>
      </c>
      <c r="C103" s="36">
        <v>0.7369658305833582</v>
      </c>
      <c r="D103" s="36">
        <v>1.0779922376968898</v>
      </c>
      <c r="E103" s="36">
        <v>-0.2078331817756407</v>
      </c>
      <c r="F103" s="36">
        <v>-0.4825960786547512</v>
      </c>
      <c r="G103" s="36">
        <v>-0.9532709555060137</v>
      </c>
      <c r="H103" s="36">
        <v>0.3891318556270562</v>
      </c>
      <c r="I103" s="36">
        <v>-2.880260581150651</v>
      </c>
      <c r="J103" s="36">
        <v>0.6914979167049751</v>
      </c>
      <c r="K103" s="36">
        <v>0.043548880057642236</v>
      </c>
    </row>
    <row r="104" spans="2:11" ht="12.75">
      <c r="B104" s="37">
        <v>7.324624364786144</v>
      </c>
      <c r="C104" s="36">
        <v>1.0468602340552025</v>
      </c>
      <c r="D104" s="36">
        <v>1.416397026332561</v>
      </c>
      <c r="E104" s="36">
        <v>1.6768353816587478</v>
      </c>
      <c r="F104" s="36">
        <v>-0.9083487384486943</v>
      </c>
      <c r="G104" s="36">
        <v>-0.6052846401871648</v>
      </c>
      <c r="H104" s="36">
        <v>1.0731582733569667</v>
      </c>
      <c r="I104" s="36">
        <v>1.807247826945968</v>
      </c>
      <c r="J104" s="36">
        <v>0.6481786840595305</v>
      </c>
      <c r="K104" s="36">
        <v>-1.5434761735377833</v>
      </c>
    </row>
    <row r="105" spans="2:11" ht="12.75">
      <c r="B105" s="37">
        <v>1.063515759544215</v>
      </c>
      <c r="C105" s="36">
        <v>-0.4185858415439725</v>
      </c>
      <c r="D105" s="36">
        <v>-0.7104358701326419</v>
      </c>
      <c r="E105" s="36">
        <v>-1.2993473319511395</v>
      </c>
      <c r="F105" s="36">
        <v>0.6833988663856871</v>
      </c>
      <c r="G105" s="36">
        <v>0.463066953670932</v>
      </c>
      <c r="H105" s="36">
        <v>1.3379053598328028</v>
      </c>
      <c r="I105" s="36">
        <v>-1.1254564924456645</v>
      </c>
      <c r="J105" s="36">
        <v>1.359312591375783</v>
      </c>
      <c r="K105" s="36">
        <v>0.43398813431849703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workbookViewId="0" topLeftCell="A1">
      <pane ySplit="5" topLeftCell="BM10" activePane="bottomLeft" state="frozen"/>
      <selection pane="topLeft" activeCell="A1" sqref="A1"/>
      <selection pane="bottomLeft" activeCell="D25" sqref="D25:D27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197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29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198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6" ht="12.75">
      <c r="B17" s="67" t="s">
        <v>147</v>
      </c>
      <c r="C17" s="69"/>
      <c r="D17" s="69"/>
      <c r="E17" s="69"/>
      <c r="F17" s="68"/>
    </row>
    <row r="18" spans="2:6" ht="12.75">
      <c r="B18" s="65" t="s">
        <v>148</v>
      </c>
      <c r="C18" s="65"/>
      <c r="D18" s="65"/>
      <c r="E18" s="33" t="s">
        <v>0</v>
      </c>
      <c r="F18" s="33" t="s">
        <v>1</v>
      </c>
    </row>
    <row r="19" spans="2:6" ht="12.75">
      <c r="B19" s="65" t="s">
        <v>149</v>
      </c>
      <c r="C19" s="65"/>
      <c r="D19" s="65"/>
      <c r="E19" s="66" t="s">
        <v>2</v>
      </c>
      <c r="F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3.02625012</v>
      </c>
      <c r="E25" s="36">
        <v>0.18218766</v>
      </c>
      <c r="F25" s="36">
        <v>0</v>
      </c>
      <c r="G25" s="36">
        <v>208.58702087</v>
      </c>
      <c r="I25" s="65" t="s">
        <v>156</v>
      </c>
      <c r="J25" s="65"/>
      <c r="K25" s="36">
        <v>20</v>
      </c>
    </row>
    <row r="26" spans="2:11" ht="12.75">
      <c r="B26" s="65" t="s">
        <v>0</v>
      </c>
      <c r="C26" s="65"/>
      <c r="D26" s="36">
        <v>1.98768723</v>
      </c>
      <c r="E26" s="36">
        <v>0.22411101</v>
      </c>
      <c r="F26" s="36">
        <v>2E-08</v>
      </c>
      <c r="G26" s="36">
        <v>51.28135681</v>
      </c>
      <c r="I26" s="65" t="s">
        <v>157</v>
      </c>
      <c r="J26" s="65"/>
      <c r="K26" s="36">
        <v>0.8340317</v>
      </c>
    </row>
    <row r="27" spans="2:11" ht="12.75">
      <c r="B27" s="65" t="s">
        <v>1</v>
      </c>
      <c r="C27" s="65"/>
      <c r="D27" s="36">
        <v>1.09981298</v>
      </c>
      <c r="E27" s="36">
        <v>0.20444927</v>
      </c>
      <c r="F27" s="36">
        <v>2.892E-05</v>
      </c>
      <c r="G27" s="36">
        <v>20.73542213</v>
      </c>
      <c r="I27" s="65" t="s">
        <v>158</v>
      </c>
      <c r="J27" s="65"/>
      <c r="K27" s="36">
        <v>0.84649259</v>
      </c>
    </row>
    <row r="28" spans="9:11" ht="12.75">
      <c r="I28" s="65" t="s">
        <v>159</v>
      </c>
      <c r="J28" s="65"/>
      <c r="K28" s="36">
        <v>14.33099461</v>
      </c>
    </row>
    <row r="30" ht="12.75">
      <c r="A30" s="31" t="s">
        <v>177</v>
      </c>
    </row>
    <row r="32" spans="2:4" ht="33.75">
      <c r="B32" s="35" t="s">
        <v>178</v>
      </c>
      <c r="C32" s="35" t="s">
        <v>179</v>
      </c>
      <c r="D32" s="35" t="s">
        <v>180</v>
      </c>
    </row>
    <row r="33" spans="2:4" ht="12.75">
      <c r="B33" s="36">
        <v>14.330994586589263</v>
      </c>
      <c r="C33" s="36">
        <v>0.7893584237569489</v>
      </c>
      <c r="D33" s="36">
        <v>1.5627782623539588E-07</v>
      </c>
    </row>
  </sheetData>
  <mergeCells count="26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7:F17"/>
    <mergeCell ref="B18:D18"/>
    <mergeCell ref="B19:D19"/>
    <mergeCell ref="E19:F19"/>
    <mergeCell ref="B24:C24"/>
    <mergeCell ref="B25:C25"/>
    <mergeCell ref="I28:J28"/>
    <mergeCell ref="B26:C26"/>
    <mergeCell ref="B27:C27"/>
    <mergeCell ref="I25:J25"/>
    <mergeCell ref="I26:J26"/>
    <mergeCell ref="I27:J27"/>
  </mergeCells>
  <hyperlinks>
    <hyperlink ref="A4" location="$A$7" tooltip="Goto Inputs" display="$A$7"/>
    <hyperlink ref="B4" location="'MLR_Output2'!$A$22" tooltip="Goto Regression Model" display="'MLR_Output2'!$A$22"/>
    <hyperlink ref="C4" location="'MLR_PredictTrain2'!a1" tooltip="Goto Prediction of Training Data" display="'MLR_PredictTrain2'!a1"/>
    <hyperlink ref="D4" location="$A$30" tooltip="Goto Training Data Prediction Error Report" display="$A$30"/>
    <hyperlink ref="F5" location="MLR_LiftCharts2!A1" tooltip="Goto Lift Charts" display="MLR_LiftCharts2!A1"/>
    <hyperlink ref="G4" location="'MLR_PredictNew2'!a1" tooltip="Goto Prediction of New Data" display="'MLR_PredictNew2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L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6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</row>
    <row r="6" spans="2:6" ht="12.75">
      <c r="B6" s="37">
        <v>4.19198551452</v>
      </c>
      <c r="C6" s="37">
        <v>4.365</v>
      </c>
      <c r="D6" s="37">
        <v>0.17301448548000042</v>
      </c>
      <c r="E6" s="36">
        <v>0.54</v>
      </c>
      <c r="F6" s="36">
        <v>0.084</v>
      </c>
    </row>
    <row r="7" spans="2:6" ht="12.75">
      <c r="B7" s="37">
        <v>-0.5755760898199997</v>
      </c>
      <c r="C7" s="37">
        <v>0.492</v>
      </c>
      <c r="D7" s="37">
        <v>1.0675760898199997</v>
      </c>
      <c r="E7" s="36">
        <v>-1.692</v>
      </c>
      <c r="F7" s="36">
        <v>-0.217</v>
      </c>
    </row>
    <row r="8" spans="2:6" ht="12.75">
      <c r="B8" s="37">
        <v>3.95125039068</v>
      </c>
      <c r="C8" s="37">
        <v>2.242</v>
      </c>
      <c r="D8" s="37">
        <v>-1.7092503906799998</v>
      </c>
      <c r="E8" s="36">
        <v>0.062</v>
      </c>
      <c r="F8" s="36">
        <v>0.729</v>
      </c>
    </row>
    <row r="9" spans="2:6" ht="12.75">
      <c r="B9" s="37">
        <v>5.94664156053</v>
      </c>
      <c r="C9" s="37">
        <v>6.065</v>
      </c>
      <c r="D9" s="37">
        <v>0.11835843947000058</v>
      </c>
      <c r="E9" s="36">
        <v>0.953</v>
      </c>
      <c r="F9" s="36">
        <v>0.933</v>
      </c>
    </row>
    <row r="10" spans="2:6" ht="12.75">
      <c r="B10" s="37">
        <v>4.1195847645</v>
      </c>
      <c r="C10" s="37">
        <v>4.211</v>
      </c>
      <c r="D10" s="37">
        <v>0.09141523550000041</v>
      </c>
      <c r="E10" s="36">
        <v>-1.246</v>
      </c>
      <c r="F10" s="36">
        <v>3.246</v>
      </c>
    </row>
    <row r="11" spans="2:6" ht="12.75">
      <c r="B11" s="37">
        <v>1.62891818349</v>
      </c>
      <c r="C11" s="37">
        <v>1.105</v>
      </c>
      <c r="D11" s="37">
        <v>-0.52391818349</v>
      </c>
      <c r="E11" s="36">
        <v>-0.537</v>
      </c>
      <c r="F11" s="36">
        <v>-0.3</v>
      </c>
    </row>
    <row r="12" spans="2:6" ht="12.75">
      <c r="B12" s="37">
        <v>2.33308626319</v>
      </c>
      <c r="C12" s="37">
        <v>2.886</v>
      </c>
      <c r="D12" s="37">
        <v>0.5529137368100003</v>
      </c>
      <c r="E12" s="36">
        <v>-0.227</v>
      </c>
      <c r="F12" s="36">
        <v>-0.22</v>
      </c>
    </row>
    <row r="13" spans="2:6" ht="12.75">
      <c r="B13" s="37">
        <v>4.937278333229999</v>
      </c>
      <c r="C13" s="37">
        <v>5.781</v>
      </c>
      <c r="D13" s="37">
        <v>0.8437216667700005</v>
      </c>
      <c r="E13" s="36">
        <v>1.315</v>
      </c>
      <c r="F13" s="36">
        <v>-0.639</v>
      </c>
    </row>
    <row r="14" spans="2:6" ht="12.75">
      <c r="B14" s="37">
        <v>3.89215876024</v>
      </c>
      <c r="C14" s="37">
        <v>5.18</v>
      </c>
      <c r="D14" s="37">
        <v>1.2878412397599996</v>
      </c>
      <c r="E14" s="36">
        <v>0.154</v>
      </c>
      <c r="F14" s="36">
        <v>0.509</v>
      </c>
    </row>
    <row r="15" spans="2:6" ht="12.75">
      <c r="B15" s="37">
        <v>2.9915488786799997</v>
      </c>
      <c r="C15" s="37">
        <v>2.6</v>
      </c>
      <c r="D15" s="37">
        <v>-0.39154887867999966</v>
      </c>
      <c r="E15" s="36">
        <v>0.034</v>
      </c>
      <c r="F15" s="36">
        <v>-0.093</v>
      </c>
    </row>
    <row r="16" spans="2:6" ht="12.75">
      <c r="B16" s="37">
        <v>2.31300270115</v>
      </c>
      <c r="C16" s="37">
        <v>1.272</v>
      </c>
      <c r="D16" s="37">
        <v>-1.0410027011499998</v>
      </c>
      <c r="E16" s="36">
        <v>-0.345</v>
      </c>
      <c r="F16" s="36">
        <v>-0.025</v>
      </c>
    </row>
    <row r="17" spans="2:6" ht="12.75">
      <c r="B17" s="37">
        <v>2.75031742001</v>
      </c>
      <c r="C17" s="37">
        <v>1.512</v>
      </c>
      <c r="D17" s="37">
        <v>-1.23831742001</v>
      </c>
      <c r="E17" s="36">
        <v>0.015</v>
      </c>
      <c r="F17" s="36">
        <v>-0.278</v>
      </c>
    </row>
    <row r="18" spans="2:6" ht="12.75">
      <c r="B18" s="37">
        <v>-1.2257993397900004</v>
      </c>
      <c r="C18" s="37">
        <v>-1.58</v>
      </c>
      <c r="D18" s="37">
        <v>-0.35420066020999963</v>
      </c>
      <c r="E18" s="36">
        <v>-1.447</v>
      </c>
      <c r="F18" s="36">
        <v>-1.251</v>
      </c>
    </row>
    <row r="19" spans="2:6" ht="12.75">
      <c r="B19" s="37">
        <v>1.8063875783699999</v>
      </c>
      <c r="C19" s="37">
        <v>1.608</v>
      </c>
      <c r="D19" s="37">
        <v>-0.19838757836999976</v>
      </c>
      <c r="E19" s="36">
        <v>-0.871</v>
      </c>
      <c r="F19" s="36">
        <v>0.465</v>
      </c>
    </row>
    <row r="20" spans="2:6" ht="12.75">
      <c r="B20" s="37">
        <v>2.42573395365</v>
      </c>
      <c r="C20" s="37">
        <v>2.387</v>
      </c>
      <c r="D20" s="37">
        <v>-0.038733953649999986</v>
      </c>
      <c r="E20" s="36">
        <v>-0.249</v>
      </c>
      <c r="F20" s="36">
        <v>-0.096</v>
      </c>
    </row>
    <row r="21" spans="2:6" ht="12.75">
      <c r="B21" s="37">
        <v>2.08169918065</v>
      </c>
      <c r="C21" s="37">
        <v>3.252</v>
      </c>
      <c r="D21" s="37">
        <v>1.17030081935</v>
      </c>
      <c r="E21" s="36">
        <v>-0.141</v>
      </c>
      <c r="F21" s="36">
        <v>-0.604</v>
      </c>
    </row>
    <row r="22" spans="2:6" ht="12.75">
      <c r="B22" s="37">
        <v>4.04521320925</v>
      </c>
      <c r="C22" s="37">
        <v>3.36</v>
      </c>
      <c r="D22" s="37">
        <v>-0.6852132092500001</v>
      </c>
      <c r="E22" s="36">
        <v>0.807</v>
      </c>
      <c r="F22" s="36">
        <v>-0.532</v>
      </c>
    </row>
    <row r="23" spans="2:6" ht="12.75">
      <c r="B23" s="37">
        <v>4.23036301572</v>
      </c>
      <c r="C23" s="37">
        <v>5.598</v>
      </c>
      <c r="D23" s="37">
        <v>1.3676369842799998</v>
      </c>
      <c r="E23" s="36">
        <v>0.224</v>
      </c>
      <c r="F23" s="36">
        <v>0.69</v>
      </c>
    </row>
    <row r="24" spans="2:6" ht="12.75">
      <c r="B24" s="37">
        <v>6.20319794355</v>
      </c>
      <c r="C24" s="37">
        <v>5.772</v>
      </c>
      <c r="D24" s="37">
        <v>-0.43119794354999996</v>
      </c>
      <c r="E24" s="36">
        <v>1.429</v>
      </c>
      <c r="F24" s="36">
        <v>0.306</v>
      </c>
    </row>
    <row r="25" spans="2:6" ht="12.75">
      <c r="B25" s="37">
        <v>4.8320060841</v>
      </c>
      <c r="C25" s="37">
        <v>4.761</v>
      </c>
      <c r="D25" s="37">
        <v>-0.07100608409999953</v>
      </c>
      <c r="E25" s="36">
        <v>0.12</v>
      </c>
      <c r="F25" s="36">
        <v>1.425</v>
      </c>
    </row>
    <row r="26" spans="2:6" ht="12.75">
      <c r="B26" s="37">
        <v>2.76043901764</v>
      </c>
      <c r="C26" s="37">
        <v>3.267</v>
      </c>
      <c r="D26" s="37">
        <v>0.5065609823599999</v>
      </c>
      <c r="E26" s="36">
        <v>-0.012</v>
      </c>
      <c r="F26" s="36">
        <v>-0.22</v>
      </c>
    </row>
    <row r="27" spans="2:6" ht="12.75">
      <c r="B27" s="37">
        <v>1.87667877936</v>
      </c>
      <c r="C27" s="37">
        <v>1.786</v>
      </c>
      <c r="D27" s="37">
        <v>-0.0906787793599999</v>
      </c>
      <c r="E27" s="36">
        <v>-0.746</v>
      </c>
      <c r="F27" s="36">
        <v>0.303</v>
      </c>
    </row>
    <row r="28" spans="2:6" ht="12.75">
      <c r="B28" s="37">
        <v>1.7478803027099998</v>
      </c>
      <c r="C28" s="37">
        <v>1.342</v>
      </c>
      <c r="D28" s="37">
        <v>-0.40588030270999975</v>
      </c>
      <c r="E28" s="36">
        <v>-0.761</v>
      </c>
      <c r="F28" s="36">
        <v>0.213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R Patel</dc:creator>
  <cp:keywords/>
  <dc:description/>
  <cp:lastModifiedBy>Romy Shioda</cp:lastModifiedBy>
  <dcterms:created xsi:type="dcterms:W3CDTF">2001-02-18T04:12:01Z</dcterms:created>
  <dcterms:modified xsi:type="dcterms:W3CDTF">2003-04-23T02:56:28Z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