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75" windowWidth="12120" windowHeight="9120" tabRatio="599" firstSheet="18" activeTab="22"/>
  </bookViews>
  <sheets>
    <sheet name="Training data" sheetId="1" r:id="rId1"/>
    <sheet name="Training data (2)" sheetId="2" r:id="rId2"/>
    <sheet name="Validation data" sheetId="3" r:id="rId3"/>
    <sheet name="NN_Model3" sheetId="4" r:id="rId4"/>
    <sheet name="NN_EpochLog3" sheetId="5" r:id="rId5"/>
    <sheet name="NN_ClassifyTrain3" sheetId="6" r:id="rId6"/>
    <sheet name="NN_ClassifyNew3" sheetId="7" r:id="rId7"/>
    <sheet name="NN_Model4" sheetId="8" r:id="rId8"/>
    <sheet name="NN_EpochLog4" sheetId="9" r:id="rId9"/>
    <sheet name="NN_ClassifyTrain4" sheetId="10" r:id="rId10"/>
    <sheet name="NN_ClassifyNew4" sheetId="11" r:id="rId11"/>
    <sheet name="NN_Model5" sheetId="12" r:id="rId12"/>
    <sheet name="NN_EpochLog5" sheetId="13" r:id="rId13"/>
    <sheet name="NN_ClassifyTrain5" sheetId="14" r:id="rId14"/>
    <sheet name="NN_ClassifyNew5" sheetId="15" r:id="rId15"/>
    <sheet name="DA_Output1" sheetId="16" r:id="rId16"/>
    <sheet name="DA_ClassifyTrain1" sheetId="17" r:id="rId17"/>
    <sheet name="DA_ClassifyNew1" sheetId="18" r:id="rId18"/>
    <sheet name="DA_TrainCanSco1" sheetId="19" r:id="rId19"/>
    <sheet name="DA_NewCanSco1" sheetId="20" r:id="rId20"/>
    <sheet name="DA_Output2" sheetId="21" r:id="rId21"/>
    <sheet name="DA_ClassifyTrain2" sheetId="22" r:id="rId22"/>
    <sheet name="DA_ClassifyNew2" sheetId="23" r:id="rId23"/>
    <sheet name="DA_TrainCanSco2" sheetId="24" r:id="rId24"/>
    <sheet name="DA_NewCanSco2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<sst xmlns="http://schemas.openxmlformats.org/spreadsheetml/2006/main" count="1118" uniqueCount="173">
  <si>
    <t>OBS</t>
  </si>
  <si>
    <t>RATING</t>
  </si>
  <si>
    <t>LGEARRAT</t>
  </si>
  <si>
    <t>LLEVER</t>
  </si>
  <si>
    <t>AAA</t>
  </si>
  <si>
    <t>AA</t>
  </si>
  <si>
    <t>A</t>
  </si>
  <si>
    <t>BAA</t>
  </si>
  <si>
    <t>BA</t>
  </si>
  <si>
    <t>B</t>
  </si>
  <si>
    <t>C</t>
  </si>
  <si>
    <t xml:space="preserve"> Bond Rating Data (Jobson)</t>
  </si>
  <si>
    <t>LOPMAR</t>
  </si>
  <si>
    <t>LFIXCHAR</t>
  </si>
  <si>
    <t>LTDCAP</t>
  </si>
  <si>
    <t>LCASHLTD</t>
  </si>
  <si>
    <t>LACIDRAT</t>
  </si>
  <si>
    <t>LCURRAT</t>
  </si>
  <si>
    <t>LRECTURN</t>
  </si>
  <si>
    <t>LASSLTD</t>
  </si>
  <si>
    <t>CODERTG</t>
  </si>
  <si>
    <t xml:space="preserve"> Bond Rating Data (J. D. Jobson: 'Applied Multivariate Data Ana;lysis' vol. II, table 8.18, page 270 )</t>
  </si>
  <si>
    <t>XLMiner : Neural Network Classification</t>
  </si>
  <si>
    <t>Output Navigator</t>
  </si>
  <si>
    <t>Inputs</t>
  </si>
  <si>
    <t>Classify Train</t>
  </si>
  <si>
    <t>Train Mis Sum</t>
  </si>
  <si>
    <t>Classify Valid</t>
  </si>
  <si>
    <t>Valid Mis Sum</t>
  </si>
  <si>
    <t>Weights</t>
  </si>
  <si>
    <t>Tr Epoch Log</t>
  </si>
  <si>
    <t>Lift Charts</t>
  </si>
  <si>
    <t>Classify New</t>
  </si>
  <si>
    <t>Data</t>
  </si>
  <si>
    <t>Source data worksheet</t>
  </si>
  <si>
    <t>Training data</t>
  </si>
  <si>
    <t>Training data used for building the model</t>
  </si>
  <si>
    <t>Training data!$A$4:$M$84</t>
  </si>
  <si>
    <t>New data</t>
  </si>
  <si>
    <t>Validation data!$D$4:$M$17</t>
  </si>
  <si>
    <t># cases in the training data set</t>
  </si>
  <si>
    <t># cases in the new data set</t>
  </si>
  <si>
    <t>Normalized</t>
  </si>
  <si>
    <t>Variables</t>
  </si>
  <si>
    <t>Input variables</t>
  </si>
  <si>
    <t>Output variable</t>
  </si>
  <si>
    <t>Epochs Information</t>
  </si>
  <si>
    <t>Number of Epochs</t>
  </si>
  <si>
    <t>Accumulated Trials</t>
  </si>
  <si>
    <t>Class</t>
  </si>
  <si>
    <t>Trials</t>
  </si>
  <si>
    <t>Architecture</t>
  </si>
  <si>
    <t>Number of hidden layers</t>
  </si>
  <si>
    <t>Hidden Layer</t>
  </si>
  <si>
    <t># Nodes</t>
  </si>
  <si>
    <t>Step size for gradient descent</t>
  </si>
  <si>
    <t>Weight change momentum</t>
  </si>
  <si>
    <t>Weight decay</t>
  </si>
  <si>
    <t>Cost Function</t>
  </si>
  <si>
    <t>Hidden layer sigmoid</t>
  </si>
  <si>
    <t>Output layer sigmoid</t>
  </si>
  <si>
    <t>Inter-layer connections' weights</t>
  </si>
  <si>
    <t>Input Layer</t>
  </si>
  <si>
    <t>Hidden Layer # 1</t>
  </si>
  <si>
    <t>Bias Node</t>
  </si>
  <si>
    <t>Node # 1</t>
  </si>
  <si>
    <t>Node # 2</t>
  </si>
  <si>
    <t>Node # 3</t>
  </si>
  <si>
    <t>Node # 4</t>
  </si>
  <si>
    <t>Node # 5</t>
  </si>
  <si>
    <t>Node # 6</t>
  </si>
  <si>
    <t>Node # 7</t>
  </si>
  <si>
    <t>Node # 8</t>
  </si>
  <si>
    <t>Node # 9</t>
  </si>
  <si>
    <t>Node # 10</t>
  </si>
  <si>
    <t>Node # 11</t>
  </si>
  <si>
    <t>Node # 12</t>
  </si>
  <si>
    <t>Node # 13</t>
  </si>
  <si>
    <t>Node # 14</t>
  </si>
  <si>
    <t>Node # 15</t>
  </si>
  <si>
    <t>Node # 16</t>
  </si>
  <si>
    <t>Node # 17</t>
  </si>
  <si>
    <t>Node # 18</t>
  </si>
  <si>
    <t>Node # 19</t>
  </si>
  <si>
    <t>Node # 20</t>
  </si>
  <si>
    <t>Node # 21</t>
  </si>
  <si>
    <t>Node # 22</t>
  </si>
  <si>
    <t>Node # 23</t>
  </si>
  <si>
    <t>Node # 24</t>
  </si>
  <si>
    <t>Node # 25</t>
  </si>
  <si>
    <t>Output Layer</t>
  </si>
  <si>
    <t>XLMiner : Neural Network Classification - Training Epochs Log</t>
  </si>
  <si>
    <t>Back to Navigator</t>
  </si>
  <si>
    <t>Epoch #</t>
  </si>
  <si>
    <t>%Error</t>
  </si>
  <si>
    <t>XLMiner : Neural Network - Classification of Training Data</t>
  </si>
  <si>
    <t>Data Range</t>
  </si>
  <si>
    <t>Predicted Class</t>
  </si>
  <si>
    <t>Actual Class</t>
  </si>
  <si>
    <t>Training Misclassification Summary</t>
  </si>
  <si>
    <t>Classification Confusion Matrix</t>
  </si>
  <si>
    <t>Error Report</t>
  </si>
  <si>
    <t># Cases</t>
  </si>
  <si>
    <t># Errors</t>
  </si>
  <si>
    <t>% Error</t>
  </si>
  <si>
    <t>Overall</t>
  </si>
  <si>
    <t>XLMiner : Neural Network - Classification of New Data</t>
  </si>
  <si>
    <t>Date : 22-Apr-2003  13:39:51</t>
  </si>
  <si>
    <t>Squared Error</t>
  </si>
  <si>
    <t>Standard</t>
  </si>
  <si>
    <t>Date : 22-Apr-2003  13:39:52</t>
  </si>
  <si>
    <t>Error</t>
  </si>
  <si>
    <t>Error  (adjacent ok)</t>
  </si>
  <si>
    <t>Actual</t>
  </si>
  <si>
    <t>total</t>
  </si>
  <si>
    <t>error</t>
  </si>
  <si>
    <t>Date : 22-Apr-2003  15:52:41</t>
  </si>
  <si>
    <t>Date : 22-Apr-2003  15:52:42</t>
  </si>
  <si>
    <t>Training data (2)</t>
  </si>
  <si>
    <t>Training data (2)!$C$4:$M$84</t>
  </si>
  <si>
    <t>Date : 22-Apr-2003  15:56:59</t>
  </si>
  <si>
    <t>Date : 22-Apr-2003  15:57:00</t>
  </si>
  <si>
    <t>XLMiner : Discriminant Analysis</t>
  </si>
  <si>
    <t>XLMiner : Discriminant Analysis - Classification of Training Data</t>
  </si>
  <si>
    <t>XLMiner : Discriminant Analysis - Classification of New Data</t>
  </si>
  <si>
    <t>Class Funcs</t>
  </si>
  <si>
    <t>Prior Class Pr</t>
  </si>
  <si>
    <t>Can. Variates</t>
  </si>
  <si>
    <t>Train CanSco</t>
  </si>
  <si>
    <t>Valid CanSco</t>
  </si>
  <si>
    <t>New CanSco</t>
  </si>
  <si>
    <t>Date : 22-Apr-2003  15:59:12</t>
  </si>
  <si>
    <t>Prior Class Probabilities</t>
  </si>
  <si>
    <t>Prior class probabilities</t>
  </si>
  <si>
    <t xml:space="preserve"> According to relative occurrences in training data</t>
  </si>
  <si>
    <t>Probability</t>
  </si>
  <si>
    <t>Classification Functions</t>
  </si>
  <si>
    <t xml:space="preserve">Classification Function </t>
  </si>
  <si>
    <t>Constant</t>
  </si>
  <si>
    <t>Canonical Variate Loadings</t>
  </si>
  <si>
    <t>Variate1</t>
  </si>
  <si>
    <t>Variate2</t>
  </si>
  <si>
    <t>Variate3</t>
  </si>
  <si>
    <t>Variate4</t>
  </si>
  <si>
    <t>Variate5</t>
  </si>
  <si>
    <t>Variate6</t>
  </si>
  <si>
    <t>Date : 22-Apr-2003  15:59:13</t>
  </si>
  <si>
    <t>Data range</t>
  </si>
  <si>
    <t>Back to navigator</t>
  </si>
  <si>
    <t>Classes</t>
  </si>
  <si>
    <t>Classification Function Values</t>
  </si>
  <si>
    <t>Input Variables</t>
  </si>
  <si>
    <t>Max Value</t>
  </si>
  <si>
    <t>Value for Class - 1</t>
  </si>
  <si>
    <t>Value for Class - 2</t>
  </si>
  <si>
    <t>Value for Class - 3</t>
  </si>
  <si>
    <t>Value for Class - 4</t>
  </si>
  <si>
    <t>Value for Class - 5</t>
  </si>
  <si>
    <t>Value for Class - 6</t>
  </si>
  <si>
    <t>Value for Class - 7</t>
  </si>
  <si>
    <t>XLMiner : Discriminant Analysis - Training Data Canonical Scores</t>
  </si>
  <si>
    <t>Date : 22-Apr-2003  15:59:14</t>
  </si>
  <si>
    <t>Canonical Scores 1</t>
  </si>
  <si>
    <t>Canonical Scores 2</t>
  </si>
  <si>
    <t>Canonical Scores 3</t>
  </si>
  <si>
    <t>Canonical Scores 4</t>
  </si>
  <si>
    <t>Canonical Scores 5</t>
  </si>
  <si>
    <t>Canonical Scores 6</t>
  </si>
  <si>
    <t>Predicted Classes</t>
  </si>
  <si>
    <t>XLMiner : Discriminant Analysis - New Data Canonical Scores</t>
  </si>
  <si>
    <t>Date : 23-Apr-2003  15:38:16</t>
  </si>
  <si>
    <t xml:space="preserve"> Equal probabilities</t>
  </si>
  <si>
    <t>Date : 23-Apr-2003  15:38:17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</si>
</sst>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;;;"/>
    <numFmt numFmtId="167" formatCode="dd\-mmm\-yyyy\ \ hh:mm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23"/>
      <name val="Arial"/>
      <family val="0"/>
    </font>
    <font>
      <u val="single"/>
      <sz val="8"/>
      <color indexed="6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8" fillId="0" borderId="1" xfId="2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wrapText="1"/>
    </xf>
    <xf numFmtId="0" fontId="10" fillId="0" borderId="4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10" fillId="0" borderId="5" xfId="0" applyNumberFormat="1" applyFont="1" applyFill="1" applyBorder="1" applyAlignment="1">
      <alignment/>
    </xf>
    <xf numFmtId="10" fontId="10" fillId="4" borderId="10" xfId="0" applyNumberFormat="1" applyFont="1" applyFill="1" applyBorder="1" applyAlignment="1">
      <alignment/>
    </xf>
    <xf numFmtId="10" fontId="10" fillId="4" borderId="1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left" vertical="center"/>
    </xf>
    <xf numFmtId="0" fontId="4" fillId="2" borderId="13" xfId="0" applyNumberFormat="1" applyFont="1" applyFill="1" applyBorder="1" applyAlignment="1">
      <alignment horizontal="left" vertical="center"/>
    </xf>
    <xf numFmtId="0" fontId="4" fillId="2" borderId="14" xfId="0" applyNumberFormat="1" applyFont="1" applyFill="1" applyBorder="1" applyAlignment="1">
      <alignment horizontal="left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9" fillId="3" borderId="13" xfId="0" applyNumberFormat="1" applyFont="1" applyFill="1" applyBorder="1" applyAlignment="1">
      <alignment horizontal="left" vertical="center" wrapText="1"/>
    </xf>
    <xf numFmtId="0" fontId="9" fillId="3" borderId="1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71" fontId="3" fillId="0" borderId="12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4" fillId="2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0" borderId="12" xfId="2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4" fillId="2" borderId="15" xfId="0" applyNumberFormat="1" applyFont="1" applyFill="1" applyBorder="1" applyAlignment="1">
      <alignment horizontal="left" vertical="center" wrapText="1"/>
    </xf>
    <xf numFmtId="0" fontId="4" fillId="2" borderId="17" xfId="0" applyNumberFormat="1" applyFont="1" applyFill="1" applyBorder="1" applyAlignment="1">
      <alignment horizontal="left" vertical="center" wrapText="1"/>
    </xf>
    <xf numFmtId="0" fontId="4" fillId="2" borderId="18" xfId="0" applyNumberFormat="1" applyFont="1" applyFill="1" applyBorder="1" applyAlignment="1">
      <alignment horizontal="left" vertical="center" wrapText="1"/>
    </xf>
    <xf numFmtId="0" fontId="4" fillId="2" borderId="19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8" fillId="0" borderId="12" xfId="20" applyNumberFormat="1" applyFont="1" applyFill="1" applyBorder="1" applyAlignment="1">
      <alignment horizontal="center" vertical="center"/>
    </xf>
    <xf numFmtId="0" fontId="8" fillId="0" borderId="14" xfId="2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XLMiner\XLMin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"/>
      <sheetName val="CalcSheet"/>
      <sheetName val="Templ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file://$A$52:$C$52" TargetMode="External" /><Relationship Id="rId2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file://$A$52:$C$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C84" sqref="C4:C84"/>
    </sheetView>
  </sheetViews>
  <sheetFormatPr defaultColWidth="9.140625" defaultRowHeight="12.75"/>
  <cols>
    <col min="1" max="2" width="9.140625" style="1" customWidth="1"/>
    <col min="3" max="3" width="10.140625" style="1" customWidth="1"/>
    <col min="4" max="5" width="9.140625" style="1" customWidth="1"/>
    <col min="6" max="6" width="10.57421875" style="1" customWidth="1"/>
    <col min="7" max="11" width="9.140625" style="1" customWidth="1"/>
    <col min="12" max="12" width="10.421875" style="1" customWidth="1"/>
    <col min="13" max="13" width="9.140625" style="1" customWidth="1"/>
  </cols>
  <sheetData>
    <row r="1" ht="12.75">
      <c r="A1" s="1" t="s">
        <v>21</v>
      </c>
    </row>
    <row r="3" spans="1:13" ht="12.75">
      <c r="A3" s="1" t="s">
        <v>0</v>
      </c>
      <c r="B3" s="1" t="s">
        <v>1</v>
      </c>
      <c r="C3" s="1" t="s">
        <v>20</v>
      </c>
      <c r="D3" s="1" t="s">
        <v>12</v>
      </c>
      <c r="E3" s="1" t="s">
        <v>13</v>
      </c>
      <c r="F3" s="1" t="s">
        <v>2</v>
      </c>
      <c r="G3" s="1" t="s">
        <v>14</v>
      </c>
      <c r="H3" s="1" t="s">
        <v>3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</row>
    <row r="4" spans="1:13" ht="12.75">
      <c r="A4" s="1">
        <v>1</v>
      </c>
      <c r="B4" s="1" t="s">
        <v>4</v>
      </c>
      <c r="C4" s="1">
        <v>1</v>
      </c>
      <c r="D4" s="1">
        <v>-1.663</v>
      </c>
      <c r="E4" s="1">
        <v>0.749</v>
      </c>
      <c r="F4" s="1">
        <v>-0.491</v>
      </c>
      <c r="G4" s="1">
        <v>0.378</v>
      </c>
      <c r="H4" s="1">
        <v>0.16</v>
      </c>
      <c r="I4" s="1">
        <v>-1.225</v>
      </c>
      <c r="J4" s="1">
        <v>0.433</v>
      </c>
      <c r="K4" s="1">
        <v>1.12</v>
      </c>
      <c r="L4" s="1">
        <v>1.629</v>
      </c>
      <c r="M4" s="1">
        <v>1.277</v>
      </c>
    </row>
    <row r="5" spans="1:13" ht="12.75">
      <c r="A5" s="1">
        <v>2</v>
      </c>
      <c r="B5" s="1" t="s">
        <v>4</v>
      </c>
      <c r="C5" s="1">
        <v>1</v>
      </c>
      <c r="D5" s="1">
        <v>-2.382</v>
      </c>
      <c r="E5" s="1">
        <v>0.814</v>
      </c>
      <c r="F5" s="1">
        <v>0.147</v>
      </c>
      <c r="G5" s="1">
        <v>0.534</v>
      </c>
      <c r="H5" s="1">
        <v>1.188</v>
      </c>
      <c r="I5" s="1">
        <v>-1.552</v>
      </c>
      <c r="J5" s="1">
        <v>-1.008</v>
      </c>
      <c r="K5" s="1">
        <v>0.553</v>
      </c>
      <c r="L5" s="1">
        <v>2.415</v>
      </c>
      <c r="M5" s="1">
        <v>1.357</v>
      </c>
    </row>
    <row r="6" spans="1:13" ht="12.75">
      <c r="A6" s="1">
        <v>3</v>
      </c>
      <c r="B6" s="1" t="s">
        <v>4</v>
      </c>
      <c r="C6" s="1">
        <v>1</v>
      </c>
      <c r="D6" s="1">
        <v>-1.401</v>
      </c>
      <c r="E6" s="1">
        <v>2.561</v>
      </c>
      <c r="F6" s="1">
        <v>-1.797</v>
      </c>
      <c r="G6" s="1">
        <v>0.142</v>
      </c>
      <c r="H6" s="1">
        <v>-0.531</v>
      </c>
      <c r="I6" s="1">
        <v>0.496</v>
      </c>
      <c r="J6" s="1">
        <v>0.314</v>
      </c>
      <c r="K6" s="1">
        <v>1.014</v>
      </c>
      <c r="L6" s="1">
        <v>1.728</v>
      </c>
      <c r="M6" s="1">
        <v>2.273</v>
      </c>
    </row>
    <row r="7" spans="1:13" ht="12.75">
      <c r="A7" s="1">
        <v>4</v>
      </c>
      <c r="B7" s="1" t="s">
        <v>4</v>
      </c>
      <c r="C7" s="1">
        <v>1</v>
      </c>
      <c r="D7" s="1">
        <v>-2.04</v>
      </c>
      <c r="E7" s="1">
        <v>2.514</v>
      </c>
      <c r="F7" s="1">
        <v>-1.528</v>
      </c>
      <c r="G7" s="1">
        <v>0.178</v>
      </c>
      <c r="H7" s="1">
        <v>-0.325</v>
      </c>
      <c r="I7" s="1">
        <v>0.019</v>
      </c>
      <c r="J7" s="1">
        <v>0.149</v>
      </c>
      <c r="K7" s="1">
        <v>0.773</v>
      </c>
      <c r="L7" s="1">
        <v>2.612</v>
      </c>
      <c r="M7" s="1">
        <v>2.07</v>
      </c>
    </row>
    <row r="8" spans="1:13" ht="12.75">
      <c r="A8" s="1">
        <v>5</v>
      </c>
      <c r="B8" s="1" t="s">
        <v>4</v>
      </c>
      <c r="C8" s="1">
        <v>1</v>
      </c>
      <c r="D8" s="1">
        <v>-1.36</v>
      </c>
      <c r="E8" s="1">
        <v>2.432</v>
      </c>
      <c r="F8" s="1">
        <v>-1.118</v>
      </c>
      <c r="G8" s="1">
        <v>0.246</v>
      </c>
      <c r="H8" s="1">
        <v>-0.085</v>
      </c>
      <c r="I8" s="1">
        <v>-0.083</v>
      </c>
      <c r="J8" s="1">
        <v>0.033</v>
      </c>
      <c r="K8" s="1">
        <v>0.344</v>
      </c>
      <c r="L8" s="1">
        <v>1.854</v>
      </c>
      <c r="M8" s="1">
        <v>1.772</v>
      </c>
    </row>
    <row r="9" spans="1:13" ht="12.75">
      <c r="A9" s="1">
        <v>6</v>
      </c>
      <c r="B9" s="1" t="s">
        <v>4</v>
      </c>
      <c r="C9" s="1">
        <v>1</v>
      </c>
      <c r="D9" s="1">
        <v>-1.687</v>
      </c>
      <c r="E9" s="1">
        <v>2.891</v>
      </c>
      <c r="F9" s="1">
        <v>-1.637</v>
      </c>
      <c r="G9" s="1">
        <v>0.162</v>
      </c>
      <c r="H9" s="1">
        <v>0.025</v>
      </c>
      <c r="I9" s="1">
        <v>0.183</v>
      </c>
      <c r="J9" s="1">
        <v>-0.051</v>
      </c>
      <c r="K9" s="1">
        <v>0.328</v>
      </c>
      <c r="L9" s="1">
        <v>2.197</v>
      </c>
      <c r="M9" s="1">
        <v>2.361</v>
      </c>
    </row>
    <row r="10" spans="1:13" ht="12.75">
      <c r="A10" s="1">
        <v>7</v>
      </c>
      <c r="B10" s="1" t="s">
        <v>4</v>
      </c>
      <c r="C10" s="1">
        <v>1</v>
      </c>
      <c r="D10" s="1">
        <v>-1.694</v>
      </c>
      <c r="E10" s="1">
        <v>0.499</v>
      </c>
      <c r="F10" s="1">
        <v>0.054</v>
      </c>
      <c r="G10" s="1">
        <v>0.513</v>
      </c>
      <c r="H10" s="1">
        <v>0.474</v>
      </c>
      <c r="I10" s="1">
        <v>-1.539</v>
      </c>
      <c r="J10" s="1">
        <v>0.745</v>
      </c>
      <c r="K10" s="1">
        <v>0.897</v>
      </c>
      <c r="L10" s="1">
        <v>1.949</v>
      </c>
      <c r="M10" s="1">
        <v>0.907</v>
      </c>
    </row>
    <row r="11" spans="1:13" ht="12.75">
      <c r="A11" s="1">
        <v>8</v>
      </c>
      <c r="B11" s="1" t="s">
        <v>4</v>
      </c>
      <c r="C11" s="1">
        <v>1</v>
      </c>
      <c r="D11" s="1">
        <v>-1.323</v>
      </c>
      <c r="E11" s="1">
        <v>0.998</v>
      </c>
      <c r="F11" s="1">
        <v>-0.936</v>
      </c>
      <c r="G11" s="1">
        <v>0.281</v>
      </c>
      <c r="H11" s="1">
        <v>-0.042</v>
      </c>
      <c r="I11" s="1">
        <v>-0.187</v>
      </c>
      <c r="J11" s="1">
        <v>0.001</v>
      </c>
      <c r="K11" s="1">
        <v>0.863</v>
      </c>
      <c r="L11" s="1">
        <v>1.349</v>
      </c>
      <c r="M11" s="1">
        <v>1.704</v>
      </c>
    </row>
    <row r="12" spans="1:13" ht="12.75">
      <c r="A12" s="1">
        <v>9</v>
      </c>
      <c r="B12" s="1" t="s">
        <v>4</v>
      </c>
      <c r="C12" s="1">
        <v>1</v>
      </c>
      <c r="D12" s="1">
        <v>-2.1</v>
      </c>
      <c r="E12" s="1">
        <v>1.516</v>
      </c>
      <c r="F12" s="1">
        <v>-1.654</v>
      </c>
      <c r="G12" s="1">
        <v>0.159</v>
      </c>
      <c r="H12" s="1">
        <v>0.251</v>
      </c>
      <c r="I12" s="1">
        <v>0.342</v>
      </c>
      <c r="J12" s="1">
        <v>-0.077</v>
      </c>
      <c r="K12" s="1">
        <v>0.347</v>
      </c>
      <c r="L12" s="1">
        <v>1.762</v>
      </c>
      <c r="M12" s="1">
        <v>2.515</v>
      </c>
    </row>
    <row r="13" spans="1:13" ht="12.75">
      <c r="A13" s="1">
        <v>12</v>
      </c>
      <c r="B13" s="1" t="s">
        <v>5</v>
      </c>
      <c r="C13" s="1">
        <v>2</v>
      </c>
      <c r="D13" s="1">
        <v>-2.041</v>
      </c>
      <c r="E13" s="1">
        <v>2.636</v>
      </c>
      <c r="F13" s="1">
        <v>-1.714</v>
      </c>
      <c r="G13" s="1">
        <v>0.152</v>
      </c>
      <c r="H13" s="1">
        <v>-0.24</v>
      </c>
      <c r="I13" s="1">
        <v>0.537</v>
      </c>
      <c r="J13" s="1">
        <v>0.393</v>
      </c>
      <c r="K13" s="1">
        <v>0.634</v>
      </c>
      <c r="L13" s="1">
        <v>1.911</v>
      </c>
      <c r="M13" s="1">
        <v>2.296</v>
      </c>
    </row>
    <row r="14" spans="1:13" ht="12.75">
      <c r="A14" s="1">
        <v>13</v>
      </c>
      <c r="B14" s="1" t="s">
        <v>5</v>
      </c>
      <c r="C14" s="1">
        <v>2</v>
      </c>
      <c r="D14" s="1">
        <v>-2.434</v>
      </c>
      <c r="E14" s="1">
        <v>2.193</v>
      </c>
      <c r="F14" s="1">
        <v>-0.779</v>
      </c>
      <c r="G14" s="1">
        <v>0.314</v>
      </c>
      <c r="H14" s="1">
        <v>0.113</v>
      </c>
      <c r="I14" s="1">
        <v>-0.798</v>
      </c>
      <c r="J14" s="1">
        <v>-0.215</v>
      </c>
      <c r="K14" s="1">
        <v>0.686</v>
      </c>
      <c r="L14" s="1">
        <v>2.324</v>
      </c>
      <c r="M14" s="1">
        <v>1.592</v>
      </c>
    </row>
    <row r="15" spans="1:13" ht="12.75">
      <c r="A15" s="1">
        <v>14</v>
      </c>
      <c r="B15" s="1" t="s">
        <v>5</v>
      </c>
      <c r="C15" s="1">
        <v>2</v>
      </c>
      <c r="D15" s="1">
        <v>-2.473</v>
      </c>
      <c r="E15" s="1">
        <v>1.155</v>
      </c>
      <c r="F15" s="1">
        <v>-0.925</v>
      </c>
      <c r="G15" s="1">
        <v>0.283</v>
      </c>
      <c r="H15" s="1">
        <v>-0.177</v>
      </c>
      <c r="I15" s="1">
        <v>-0.732</v>
      </c>
      <c r="J15" s="1">
        <v>0.074</v>
      </c>
      <c r="K15" s="1">
        <v>0.737</v>
      </c>
      <c r="L15" s="1">
        <v>2.257</v>
      </c>
      <c r="M15" s="1">
        <v>1.541</v>
      </c>
    </row>
    <row r="16" spans="1:13" ht="12.75">
      <c r="A16" s="1">
        <v>15</v>
      </c>
      <c r="B16" s="1" t="s">
        <v>5</v>
      </c>
      <c r="C16" s="1">
        <v>2</v>
      </c>
      <c r="D16" s="1">
        <v>-2.632</v>
      </c>
      <c r="E16" s="1">
        <v>2.342</v>
      </c>
      <c r="F16" s="1">
        <v>-1.387</v>
      </c>
      <c r="G16" s="1">
        <v>0.199</v>
      </c>
      <c r="H16" s="1">
        <v>-0.182</v>
      </c>
      <c r="I16" s="1">
        <v>-0.233</v>
      </c>
      <c r="J16" s="1">
        <v>-0.189</v>
      </c>
      <c r="K16" s="1">
        <v>0.824</v>
      </c>
      <c r="L16" s="1">
        <v>2.728</v>
      </c>
      <c r="M16" s="1">
        <v>2.022</v>
      </c>
    </row>
    <row r="17" spans="1:13" ht="12.75">
      <c r="A17" s="1">
        <v>16</v>
      </c>
      <c r="B17" s="1" t="s">
        <v>5</v>
      </c>
      <c r="C17" s="1">
        <v>2</v>
      </c>
      <c r="D17" s="1">
        <v>-2.285</v>
      </c>
      <c r="E17" s="1">
        <v>1.767</v>
      </c>
      <c r="F17" s="1">
        <v>-1.493</v>
      </c>
      <c r="G17" s="1">
        <v>0.183</v>
      </c>
      <c r="H17" s="1">
        <v>-0.049</v>
      </c>
      <c r="I17" s="1">
        <v>-0.154</v>
      </c>
      <c r="J17" s="1">
        <v>-0.321</v>
      </c>
      <c r="K17" s="1">
        <v>0.642</v>
      </c>
      <c r="L17" s="1">
        <v>2.335</v>
      </c>
      <c r="M17" s="1">
        <v>2.222</v>
      </c>
    </row>
    <row r="18" spans="1:13" ht="12.75">
      <c r="A18" s="1">
        <v>17</v>
      </c>
      <c r="B18" s="1" t="s">
        <v>5</v>
      </c>
      <c r="C18" s="1">
        <v>2</v>
      </c>
      <c r="D18" s="1">
        <v>-2.363</v>
      </c>
      <c r="E18" s="1">
        <v>1.807</v>
      </c>
      <c r="F18" s="1">
        <v>-0.77</v>
      </c>
      <c r="G18" s="1">
        <v>0.316</v>
      </c>
      <c r="H18" s="1">
        <v>0.007</v>
      </c>
      <c r="I18" s="1">
        <v>-0.707</v>
      </c>
      <c r="J18" s="1">
        <v>-0.072</v>
      </c>
      <c r="K18" s="1">
        <v>0.644</v>
      </c>
      <c r="L18" s="1">
        <v>2.778</v>
      </c>
      <c r="M18" s="1">
        <v>1.498</v>
      </c>
    </row>
    <row r="19" spans="1:13" ht="12.75">
      <c r="A19" s="1">
        <v>18</v>
      </c>
      <c r="B19" s="1" t="s">
        <v>5</v>
      </c>
      <c r="C19" s="1">
        <v>2</v>
      </c>
      <c r="D19" s="1">
        <v>-2.108</v>
      </c>
      <c r="E19" s="1">
        <v>1.783</v>
      </c>
      <c r="F19" s="1">
        <v>-0.829</v>
      </c>
      <c r="G19" s="1">
        <v>0.303</v>
      </c>
      <c r="H19" s="1">
        <v>-0.004</v>
      </c>
      <c r="I19" s="1">
        <v>-0.414</v>
      </c>
      <c r="J19" s="1">
        <v>0.03</v>
      </c>
      <c r="K19" s="1">
        <v>0.494</v>
      </c>
      <c r="L19" s="1">
        <v>2.227</v>
      </c>
      <c r="M19" s="1">
        <v>1.54</v>
      </c>
    </row>
    <row r="20" spans="1:13" ht="12.75">
      <c r="A20" s="1">
        <v>19</v>
      </c>
      <c r="B20" s="1" t="s">
        <v>5</v>
      </c>
      <c r="C20" s="1">
        <v>2</v>
      </c>
      <c r="D20" s="1">
        <v>-2.064</v>
      </c>
      <c r="E20" s="1">
        <v>1.742</v>
      </c>
      <c r="F20" s="1">
        <v>-0.598</v>
      </c>
      <c r="G20" s="1">
        <v>0.354</v>
      </c>
      <c r="H20" s="1">
        <v>0.089</v>
      </c>
      <c r="I20" s="1">
        <v>-0.837</v>
      </c>
      <c r="J20" s="1">
        <v>0.011</v>
      </c>
      <c r="K20" s="1">
        <v>0.628</v>
      </c>
      <c r="L20" s="1">
        <v>3.252</v>
      </c>
      <c r="M20" s="1">
        <v>1.337</v>
      </c>
    </row>
    <row r="21" spans="1:13" ht="12.75">
      <c r="A21" s="1">
        <v>20</v>
      </c>
      <c r="B21" s="1" t="s">
        <v>5</v>
      </c>
      <c r="C21" s="1">
        <v>2</v>
      </c>
      <c r="D21" s="1">
        <v>-1.884</v>
      </c>
      <c r="E21" s="1">
        <v>2.291</v>
      </c>
      <c r="F21" s="1">
        <v>-1.339</v>
      </c>
      <c r="G21" s="1">
        <v>0.206</v>
      </c>
      <c r="H21" s="1">
        <v>-0.235</v>
      </c>
      <c r="I21" s="1">
        <v>-0.102</v>
      </c>
      <c r="J21" s="1">
        <v>-0.164</v>
      </c>
      <c r="K21" s="1">
        <v>0.525</v>
      </c>
      <c r="L21" s="1">
        <v>2.182</v>
      </c>
      <c r="M21" s="1">
        <v>1.941</v>
      </c>
    </row>
    <row r="22" spans="1:13" ht="12.75">
      <c r="A22" s="1">
        <v>21</v>
      </c>
      <c r="B22" s="1" t="s">
        <v>5</v>
      </c>
      <c r="C22" s="1">
        <v>2</v>
      </c>
      <c r="D22" s="1">
        <v>-1.74</v>
      </c>
      <c r="E22" s="1">
        <v>1.606</v>
      </c>
      <c r="F22" s="1">
        <v>-0.832</v>
      </c>
      <c r="G22" s="1">
        <v>0.303</v>
      </c>
      <c r="H22" s="1">
        <v>-0.147</v>
      </c>
      <c r="I22" s="1">
        <v>-0.636</v>
      </c>
      <c r="J22" s="1">
        <v>0.502</v>
      </c>
      <c r="K22" s="1">
        <v>0.953</v>
      </c>
      <c r="L22" s="1">
        <v>1.637</v>
      </c>
      <c r="M22" s="1">
        <v>1.466</v>
      </c>
    </row>
    <row r="23" spans="1:13" ht="12.75">
      <c r="A23" s="1">
        <v>22</v>
      </c>
      <c r="B23" s="1" t="s">
        <v>5</v>
      </c>
      <c r="C23" s="1">
        <v>2</v>
      </c>
      <c r="D23" s="1">
        <v>-1.684</v>
      </c>
      <c r="E23" s="1">
        <v>1.354</v>
      </c>
      <c r="F23" s="1">
        <v>-1.368</v>
      </c>
      <c r="G23" s="1">
        <v>0.202</v>
      </c>
      <c r="H23" s="1">
        <v>-0.364</v>
      </c>
      <c r="I23" s="1">
        <v>0.137</v>
      </c>
      <c r="J23" s="1">
        <v>0.205</v>
      </c>
      <c r="K23" s="1">
        <v>0.883</v>
      </c>
      <c r="L23" s="1">
        <v>1.886</v>
      </c>
      <c r="M23" s="1">
        <v>1.912</v>
      </c>
    </row>
    <row r="24" spans="1:13" ht="12.75">
      <c r="A24" s="1">
        <v>23</v>
      </c>
      <c r="B24" s="1" t="s">
        <v>5</v>
      </c>
      <c r="C24" s="1">
        <v>2</v>
      </c>
      <c r="D24" s="1">
        <v>-1.743</v>
      </c>
      <c r="E24" s="1">
        <v>1.626</v>
      </c>
      <c r="F24" s="1">
        <v>-1.207</v>
      </c>
      <c r="G24" s="1">
        <v>0.23</v>
      </c>
      <c r="H24" s="1">
        <v>-0.066</v>
      </c>
      <c r="I24" s="1">
        <v>-0.266</v>
      </c>
      <c r="J24" s="1">
        <v>-0.229</v>
      </c>
      <c r="K24" s="1">
        <v>0.543</v>
      </c>
      <c r="L24" s="1">
        <v>1.718</v>
      </c>
      <c r="M24" s="1">
        <v>1.917</v>
      </c>
    </row>
    <row r="25" spans="1:13" ht="12.75">
      <c r="A25" s="1">
        <v>24</v>
      </c>
      <c r="B25" s="1" t="s">
        <v>5</v>
      </c>
      <c r="C25" s="1">
        <v>2</v>
      </c>
      <c r="D25" s="1">
        <v>-1.776</v>
      </c>
      <c r="E25" s="1">
        <v>1.153</v>
      </c>
      <c r="F25" s="1">
        <v>-0.45</v>
      </c>
      <c r="G25" s="1">
        <v>0.389</v>
      </c>
      <c r="H25" s="1">
        <v>0.171</v>
      </c>
      <c r="I25" s="1">
        <v>-0.898</v>
      </c>
      <c r="J25" s="1">
        <v>-0.073</v>
      </c>
      <c r="K25" s="1">
        <v>0.44</v>
      </c>
      <c r="L25" s="1">
        <v>2.227</v>
      </c>
      <c r="M25" s="1">
        <v>1.251</v>
      </c>
    </row>
    <row r="26" spans="1:13" ht="12.75">
      <c r="A26" s="1">
        <v>27</v>
      </c>
      <c r="B26" s="1" t="s">
        <v>6</v>
      </c>
      <c r="C26" s="1">
        <v>3</v>
      </c>
      <c r="D26" s="1">
        <v>-1.72</v>
      </c>
      <c r="E26" s="1">
        <v>1.239</v>
      </c>
      <c r="F26" s="1">
        <v>-0.586</v>
      </c>
      <c r="G26" s="1">
        <v>0.357</v>
      </c>
      <c r="H26" s="1">
        <v>0.151</v>
      </c>
      <c r="I26" s="1">
        <v>-0.935</v>
      </c>
      <c r="J26" s="1">
        <v>0.11</v>
      </c>
      <c r="K26" s="1">
        <v>0.876</v>
      </c>
      <c r="L26" s="1">
        <v>1.758</v>
      </c>
      <c r="M26" s="1">
        <v>1.377</v>
      </c>
    </row>
    <row r="27" spans="1:13" ht="12.75">
      <c r="A27" s="1">
        <v>28</v>
      </c>
      <c r="B27" s="1" t="s">
        <v>6</v>
      </c>
      <c r="C27" s="1">
        <v>3</v>
      </c>
      <c r="D27" s="1">
        <v>-2.429</v>
      </c>
      <c r="E27" s="1">
        <v>2.254</v>
      </c>
      <c r="F27" s="1">
        <v>-1.221</v>
      </c>
      <c r="G27" s="1">
        <v>0.226</v>
      </c>
      <c r="H27" s="1">
        <v>-0.24</v>
      </c>
      <c r="I27" s="1">
        <v>-0.297</v>
      </c>
      <c r="J27" s="1">
        <v>0.061</v>
      </c>
      <c r="K27" s="1">
        <v>0.751</v>
      </c>
      <c r="L27" s="1">
        <v>2.325</v>
      </c>
      <c r="M27" s="1">
        <v>1.812</v>
      </c>
    </row>
    <row r="28" spans="1:13" ht="12.75">
      <c r="A28" s="1">
        <v>29</v>
      </c>
      <c r="B28" s="1" t="s">
        <v>6</v>
      </c>
      <c r="C28" s="1">
        <v>3</v>
      </c>
      <c r="D28" s="1">
        <v>-2.841</v>
      </c>
      <c r="E28" s="1">
        <v>1.6</v>
      </c>
      <c r="F28" s="1">
        <v>-1.235</v>
      </c>
      <c r="G28" s="1">
        <v>0.225</v>
      </c>
      <c r="H28" s="1">
        <v>-0.116</v>
      </c>
      <c r="I28" s="1">
        <v>-0.413</v>
      </c>
      <c r="J28" s="1">
        <v>0.07</v>
      </c>
      <c r="K28" s="1">
        <v>0.932</v>
      </c>
      <c r="L28" s="1">
        <v>2.724</v>
      </c>
      <c r="M28" s="1">
        <v>1.915</v>
      </c>
    </row>
    <row r="29" spans="1:13" ht="12.75">
      <c r="A29" s="1">
        <v>30</v>
      </c>
      <c r="B29" s="1" t="s">
        <v>6</v>
      </c>
      <c r="C29" s="1">
        <v>3</v>
      </c>
      <c r="D29" s="1">
        <v>-2.114</v>
      </c>
      <c r="E29" s="1">
        <v>1.587</v>
      </c>
      <c r="F29" s="1">
        <v>-0.833</v>
      </c>
      <c r="G29" s="1">
        <v>0.302</v>
      </c>
      <c r="H29" s="1">
        <v>-0.138</v>
      </c>
      <c r="I29" s="1">
        <v>-0.776</v>
      </c>
      <c r="J29" s="1">
        <v>-0.248</v>
      </c>
      <c r="K29" s="1">
        <v>0.552</v>
      </c>
      <c r="L29" s="1">
        <v>2.365</v>
      </c>
      <c r="M29" s="1">
        <v>1.47</v>
      </c>
    </row>
    <row r="30" spans="1:13" ht="12.75">
      <c r="A30" s="1">
        <v>31</v>
      </c>
      <c r="B30" s="1" t="s">
        <v>6</v>
      </c>
      <c r="C30" s="1">
        <v>3</v>
      </c>
      <c r="D30" s="1">
        <v>-1.416</v>
      </c>
      <c r="E30" s="1">
        <v>1.353</v>
      </c>
      <c r="F30" s="1">
        <v>-0.287</v>
      </c>
      <c r="G30" s="1">
        <v>0.428</v>
      </c>
      <c r="H30" s="1">
        <v>0.379</v>
      </c>
      <c r="I30" s="1">
        <v>-0.75</v>
      </c>
      <c r="J30" s="1">
        <v>-0.098</v>
      </c>
      <c r="K30" s="1">
        <v>0.402</v>
      </c>
      <c r="L30" s="1">
        <v>1.504</v>
      </c>
      <c r="M30" s="1">
        <v>1.235</v>
      </c>
    </row>
    <row r="31" spans="1:13" ht="12.75">
      <c r="A31" s="1">
        <v>32</v>
      </c>
      <c r="B31" s="1" t="s">
        <v>6</v>
      </c>
      <c r="C31" s="1">
        <v>3</v>
      </c>
      <c r="D31" s="1">
        <v>-1.466</v>
      </c>
      <c r="E31" s="1">
        <v>1.679</v>
      </c>
      <c r="F31" s="1">
        <v>-0.589</v>
      </c>
      <c r="G31" s="1">
        <v>0.356</v>
      </c>
      <c r="H31" s="1">
        <v>0.372</v>
      </c>
      <c r="I31" s="1">
        <v>-0.487</v>
      </c>
      <c r="J31" s="1">
        <v>-0.054</v>
      </c>
      <c r="K31" s="1">
        <v>0.291</v>
      </c>
      <c r="L31" s="1">
        <v>1.643</v>
      </c>
      <c r="M31" s="1">
        <v>1.49</v>
      </c>
    </row>
    <row r="32" spans="1:13" ht="12.75">
      <c r="A32" s="1">
        <v>33</v>
      </c>
      <c r="B32" s="1" t="s">
        <v>6</v>
      </c>
      <c r="C32" s="1">
        <v>3</v>
      </c>
      <c r="D32" s="1">
        <v>-1.85</v>
      </c>
      <c r="E32" s="1">
        <v>1.49</v>
      </c>
      <c r="F32" s="1">
        <v>-0.54</v>
      </c>
      <c r="G32" s="1">
        <v>0.364</v>
      </c>
      <c r="H32" s="1">
        <v>0.287</v>
      </c>
      <c r="I32" s="1">
        <v>-0.546</v>
      </c>
      <c r="J32" s="1">
        <v>0.156</v>
      </c>
      <c r="K32" s="1">
        <v>0.619</v>
      </c>
      <c r="L32" s="1">
        <v>1.899</v>
      </c>
      <c r="M32" s="1">
        <v>1.4</v>
      </c>
    </row>
    <row r="33" spans="1:13" ht="12.75">
      <c r="A33" s="1">
        <v>34</v>
      </c>
      <c r="B33" s="1" t="s">
        <v>6</v>
      </c>
      <c r="C33" s="1">
        <v>3</v>
      </c>
      <c r="D33" s="1">
        <v>-2.499</v>
      </c>
      <c r="E33" s="1">
        <v>2.004</v>
      </c>
      <c r="F33" s="1">
        <v>-0.492</v>
      </c>
      <c r="G33" s="1">
        <v>0.378</v>
      </c>
      <c r="H33" s="1">
        <v>0.525</v>
      </c>
      <c r="I33" s="1">
        <v>-0.45</v>
      </c>
      <c r="J33" s="1">
        <v>0.035</v>
      </c>
      <c r="K33" s="1">
        <v>0.412</v>
      </c>
      <c r="L33" s="1">
        <v>2.069</v>
      </c>
      <c r="M33" s="1">
        <v>1.487</v>
      </c>
    </row>
    <row r="34" spans="1:13" ht="12.75">
      <c r="A34" s="1">
        <v>35</v>
      </c>
      <c r="B34" s="1" t="s">
        <v>6</v>
      </c>
      <c r="C34" s="1">
        <v>3</v>
      </c>
      <c r="D34" s="1">
        <v>-2.388</v>
      </c>
      <c r="E34" s="1">
        <v>1.248</v>
      </c>
      <c r="F34" s="1">
        <v>-0.39</v>
      </c>
      <c r="G34" s="1">
        <v>0.403</v>
      </c>
      <c r="H34" s="1">
        <v>0.635</v>
      </c>
      <c r="I34" s="1">
        <v>-0.664</v>
      </c>
      <c r="J34" s="1">
        <v>-0.389</v>
      </c>
      <c r="K34" s="1">
        <v>0.185</v>
      </c>
      <c r="L34" s="1">
        <v>2.712</v>
      </c>
      <c r="M34" s="1">
        <v>1.46</v>
      </c>
    </row>
    <row r="35" spans="1:13" ht="12.75">
      <c r="A35" s="1">
        <v>36</v>
      </c>
      <c r="B35" s="1" t="s">
        <v>6</v>
      </c>
      <c r="C35" s="1">
        <v>3</v>
      </c>
      <c r="D35" s="1">
        <v>-2.014</v>
      </c>
      <c r="E35" s="1">
        <v>1.736</v>
      </c>
      <c r="F35" s="1">
        <v>-1.429</v>
      </c>
      <c r="G35" s="1">
        <v>0.193</v>
      </c>
      <c r="H35" s="1">
        <v>-0.417</v>
      </c>
      <c r="I35" s="1">
        <v>-0.13</v>
      </c>
      <c r="J35" s="1">
        <v>0.375</v>
      </c>
      <c r="K35" s="1">
        <v>0.866</v>
      </c>
      <c r="L35" s="1">
        <v>1.968</v>
      </c>
      <c r="M35" s="1">
        <v>1.95</v>
      </c>
    </row>
    <row r="36" spans="1:13" ht="12.75">
      <c r="A36" s="1">
        <v>37</v>
      </c>
      <c r="B36" s="1" t="s">
        <v>6</v>
      </c>
      <c r="C36" s="1">
        <v>3</v>
      </c>
      <c r="D36" s="1">
        <v>-1.704</v>
      </c>
      <c r="E36" s="1">
        <v>3.691</v>
      </c>
      <c r="F36" s="1">
        <v>-3.155</v>
      </c>
      <c r="G36" s="1">
        <v>0.04</v>
      </c>
      <c r="H36" s="1">
        <v>-0.936</v>
      </c>
      <c r="I36" s="1">
        <v>1.573</v>
      </c>
      <c r="J36" s="1">
        <v>0.122</v>
      </c>
      <c r="K36" s="1">
        <v>0.998</v>
      </c>
      <c r="L36" s="1">
        <v>2.033</v>
      </c>
      <c r="M36" s="1">
        <v>3.493</v>
      </c>
    </row>
    <row r="37" spans="1:13" ht="12.75">
      <c r="A37" s="1">
        <v>38</v>
      </c>
      <c r="B37" s="1" t="s">
        <v>6</v>
      </c>
      <c r="C37" s="1">
        <v>3</v>
      </c>
      <c r="D37" s="1">
        <v>-1.774</v>
      </c>
      <c r="E37" s="1">
        <v>0.887</v>
      </c>
      <c r="F37" s="1">
        <v>-0.532</v>
      </c>
      <c r="G37" s="1">
        <v>0.369</v>
      </c>
      <c r="H37" s="1">
        <v>0.013</v>
      </c>
      <c r="I37" s="1">
        <v>-0.929</v>
      </c>
      <c r="J37" s="1">
        <v>0.07</v>
      </c>
      <c r="K37" s="1">
        <v>0.781</v>
      </c>
      <c r="L37" s="1">
        <v>1.891</v>
      </c>
      <c r="M37" s="1">
        <v>1.232</v>
      </c>
    </row>
    <row r="38" spans="1:13" ht="12.75">
      <c r="A38" s="1">
        <v>41</v>
      </c>
      <c r="B38" s="1" t="s">
        <v>7</v>
      </c>
      <c r="C38" s="1">
        <v>4</v>
      </c>
      <c r="D38" s="1">
        <v>-3.323</v>
      </c>
      <c r="E38" s="1">
        <v>1.021</v>
      </c>
      <c r="F38" s="1">
        <v>-0.912</v>
      </c>
      <c r="G38" s="1">
        <v>0.286</v>
      </c>
      <c r="H38" s="1">
        <v>-0.049</v>
      </c>
      <c r="I38" s="1">
        <v>-0.863</v>
      </c>
      <c r="J38" s="1">
        <v>0.11</v>
      </c>
      <c r="K38" s="1">
        <v>0.934</v>
      </c>
      <c r="L38" s="1">
        <v>2.827</v>
      </c>
      <c r="M38" s="1">
        <v>1.675</v>
      </c>
    </row>
    <row r="39" spans="1:13" ht="12.75">
      <c r="A39" s="1">
        <v>42</v>
      </c>
      <c r="B39" s="1" t="s">
        <v>7</v>
      </c>
      <c r="C39" s="1">
        <v>4</v>
      </c>
      <c r="D39" s="1">
        <v>-2.147</v>
      </c>
      <c r="E39" s="1">
        <v>1.373</v>
      </c>
      <c r="F39" s="1">
        <v>-0.861</v>
      </c>
      <c r="G39" s="1">
        <v>0.297</v>
      </c>
      <c r="H39" s="1">
        <v>-0.233</v>
      </c>
      <c r="I39" s="1">
        <v>-0.803</v>
      </c>
      <c r="J39" s="1">
        <v>0.508</v>
      </c>
      <c r="K39" s="1">
        <v>1.087</v>
      </c>
      <c r="L39" s="1">
        <v>1.706</v>
      </c>
      <c r="M39" s="1">
        <v>1.453</v>
      </c>
    </row>
    <row r="40" spans="1:13" ht="12.75">
      <c r="A40" s="1">
        <v>43</v>
      </c>
      <c r="B40" s="1" t="s">
        <v>7</v>
      </c>
      <c r="C40" s="1">
        <v>4</v>
      </c>
      <c r="D40" s="1">
        <v>-1.844</v>
      </c>
      <c r="E40" s="1">
        <v>2.238</v>
      </c>
      <c r="F40" s="1">
        <v>-1.391</v>
      </c>
      <c r="G40" s="1">
        <v>0.199</v>
      </c>
      <c r="H40" s="1">
        <v>-0.45</v>
      </c>
      <c r="I40" s="1">
        <v>-0.171</v>
      </c>
      <c r="J40" s="1">
        <v>0.239</v>
      </c>
      <c r="K40" s="1">
        <v>1.006</v>
      </c>
      <c r="L40" s="1">
        <v>1.662</v>
      </c>
      <c r="M40" s="1">
        <v>1.892</v>
      </c>
    </row>
    <row r="41" spans="1:13" ht="12.75">
      <c r="A41" s="1">
        <v>44</v>
      </c>
      <c r="B41" s="1" t="s">
        <v>7</v>
      </c>
      <c r="C41" s="1">
        <v>4</v>
      </c>
      <c r="D41" s="1">
        <v>-2.145</v>
      </c>
      <c r="E41" s="1">
        <v>1.834</v>
      </c>
      <c r="F41" s="1">
        <v>-1.857</v>
      </c>
      <c r="G41" s="1">
        <v>0.134</v>
      </c>
      <c r="H41" s="1">
        <v>-0.3</v>
      </c>
      <c r="I41" s="1">
        <v>0.219</v>
      </c>
      <c r="J41" s="1">
        <v>0.182</v>
      </c>
      <c r="K41" s="1">
        <v>0.808</v>
      </c>
      <c r="L41" s="1">
        <v>1.675</v>
      </c>
      <c r="M41" s="1">
        <v>2.428</v>
      </c>
    </row>
    <row r="42" spans="1:13" ht="12.75">
      <c r="A42" s="1">
        <v>45</v>
      </c>
      <c r="B42" s="1" t="s">
        <v>7</v>
      </c>
      <c r="C42" s="1">
        <v>4</v>
      </c>
      <c r="D42" s="1">
        <v>-2.443</v>
      </c>
      <c r="E42" s="1">
        <v>0.505</v>
      </c>
      <c r="F42" s="1">
        <v>-0.622</v>
      </c>
      <c r="G42" s="1">
        <v>0.348</v>
      </c>
      <c r="H42" s="1">
        <v>0.136</v>
      </c>
      <c r="I42" s="1">
        <v>-1.243</v>
      </c>
      <c r="J42" s="1">
        <v>0.154</v>
      </c>
      <c r="K42" s="1">
        <v>0.828</v>
      </c>
      <c r="L42" s="1">
        <v>1.86</v>
      </c>
      <c r="M42" s="1">
        <v>1.4</v>
      </c>
    </row>
    <row r="43" spans="1:13" ht="12.75">
      <c r="A43" s="1">
        <v>46</v>
      </c>
      <c r="B43" s="1" t="s">
        <v>7</v>
      </c>
      <c r="C43" s="1">
        <v>4</v>
      </c>
      <c r="D43" s="1">
        <v>-2.195</v>
      </c>
      <c r="E43" s="1">
        <v>1.546</v>
      </c>
      <c r="F43" s="1">
        <v>-1.122</v>
      </c>
      <c r="G43" s="1">
        <v>0.244</v>
      </c>
      <c r="H43" s="1">
        <v>-0.057</v>
      </c>
      <c r="I43" s="1">
        <v>-0.492</v>
      </c>
      <c r="J43" s="1">
        <v>0.038</v>
      </c>
      <c r="K43" s="1">
        <v>0.583</v>
      </c>
      <c r="L43" s="1">
        <v>1.833</v>
      </c>
      <c r="M43" s="1">
        <v>1.79</v>
      </c>
    </row>
    <row r="44" spans="1:13" ht="12.75">
      <c r="A44" s="1">
        <v>47</v>
      </c>
      <c r="B44" s="1" t="s">
        <v>7</v>
      </c>
      <c r="C44" s="1">
        <v>4</v>
      </c>
      <c r="D44" s="1">
        <v>-2.353</v>
      </c>
      <c r="E44" s="1">
        <v>0.816</v>
      </c>
      <c r="F44" s="1">
        <v>-0.884</v>
      </c>
      <c r="G44" s="1">
        <v>0.292</v>
      </c>
      <c r="H44" s="1">
        <v>-0.047</v>
      </c>
      <c r="I44" s="1">
        <v>-0.791</v>
      </c>
      <c r="J44" s="1">
        <v>-0.034</v>
      </c>
      <c r="K44" s="1">
        <v>0.716</v>
      </c>
      <c r="L44" s="1">
        <v>2.086</v>
      </c>
      <c r="M44" s="1">
        <v>1.569</v>
      </c>
    </row>
    <row r="45" spans="1:13" ht="12.75">
      <c r="A45" s="1">
        <v>48</v>
      </c>
      <c r="B45" s="1" t="s">
        <v>7</v>
      </c>
      <c r="C45" s="1">
        <v>4</v>
      </c>
      <c r="D45" s="1">
        <v>-2.296</v>
      </c>
      <c r="E45" s="1">
        <v>1.283</v>
      </c>
      <c r="F45" s="1">
        <v>-0.695</v>
      </c>
      <c r="G45" s="1">
        <v>0.332</v>
      </c>
      <c r="H45" s="1">
        <v>-0.02</v>
      </c>
      <c r="I45" s="1">
        <v>-0.984</v>
      </c>
      <c r="J45" s="1">
        <v>-0.083</v>
      </c>
      <c r="K45" s="1">
        <v>0.588</v>
      </c>
      <c r="L45" s="1">
        <v>2.281</v>
      </c>
      <c r="M45" s="1">
        <v>1.381</v>
      </c>
    </row>
    <row r="46" spans="1:13" ht="12.75">
      <c r="A46" s="1">
        <v>49</v>
      </c>
      <c r="B46" s="1" t="s">
        <v>7</v>
      </c>
      <c r="C46" s="1">
        <v>4</v>
      </c>
      <c r="D46" s="1">
        <v>-2.403</v>
      </c>
      <c r="E46" s="1">
        <v>1.597</v>
      </c>
      <c r="F46" s="1">
        <v>-1.13</v>
      </c>
      <c r="G46" s="1">
        <v>0.243</v>
      </c>
      <c r="H46" s="1">
        <v>0.441</v>
      </c>
      <c r="I46" s="1">
        <v>-0.148</v>
      </c>
      <c r="J46" s="1">
        <v>-0.73</v>
      </c>
      <c r="K46" s="1">
        <v>0.499</v>
      </c>
      <c r="L46" s="1">
        <v>2.545</v>
      </c>
      <c r="M46" s="1">
        <v>2.097</v>
      </c>
    </row>
    <row r="47" spans="1:13" ht="12.75">
      <c r="A47" s="1">
        <v>50</v>
      </c>
      <c r="B47" s="1" t="s">
        <v>7</v>
      </c>
      <c r="C47" s="1">
        <v>4</v>
      </c>
      <c r="D47" s="1">
        <v>-2.194</v>
      </c>
      <c r="E47" s="1">
        <v>1.601</v>
      </c>
      <c r="F47" s="1">
        <v>-0.79</v>
      </c>
      <c r="G47" s="1">
        <v>0.311</v>
      </c>
      <c r="H47" s="1">
        <v>0.272</v>
      </c>
      <c r="I47" s="1">
        <v>-0.675</v>
      </c>
      <c r="J47" s="1">
        <v>-0.224</v>
      </c>
      <c r="K47" s="1">
        <v>0.612</v>
      </c>
      <c r="L47" s="1">
        <v>1.923</v>
      </c>
      <c r="M47" s="1">
        <v>1.649</v>
      </c>
    </row>
    <row r="48" spans="1:13" ht="12.75">
      <c r="A48" s="1">
        <v>51</v>
      </c>
      <c r="B48" s="1" t="s">
        <v>7</v>
      </c>
      <c r="C48" s="1">
        <v>4</v>
      </c>
      <c r="D48" s="1">
        <v>-1.288</v>
      </c>
      <c r="E48" s="1">
        <v>1.727</v>
      </c>
      <c r="F48" s="1">
        <v>-0.734</v>
      </c>
      <c r="G48" s="1">
        <v>0.324</v>
      </c>
      <c r="H48" s="1">
        <v>0.177</v>
      </c>
      <c r="I48" s="1">
        <v>-0.502</v>
      </c>
      <c r="J48" s="1">
        <v>-0.048</v>
      </c>
      <c r="K48" s="1">
        <v>0.957</v>
      </c>
      <c r="L48" s="1">
        <v>1.575</v>
      </c>
      <c r="M48" s="1">
        <v>1.544</v>
      </c>
    </row>
    <row r="49" spans="1:13" ht="12.75">
      <c r="A49" s="1">
        <v>52</v>
      </c>
      <c r="B49" s="1" t="s">
        <v>7</v>
      </c>
      <c r="C49" s="1">
        <v>4</v>
      </c>
      <c r="D49" s="1">
        <v>-2.163</v>
      </c>
      <c r="E49" s="1">
        <v>1.097</v>
      </c>
      <c r="F49" s="1">
        <v>-1.099</v>
      </c>
      <c r="G49" s="1">
        <v>0.249</v>
      </c>
      <c r="H49" s="1">
        <v>-0.101</v>
      </c>
      <c r="I49" s="1">
        <v>-0.453</v>
      </c>
      <c r="J49" s="1">
        <v>-0.709</v>
      </c>
      <c r="K49" s="1">
        <v>0.787</v>
      </c>
      <c r="L49" s="1">
        <v>3.011</v>
      </c>
      <c r="M49" s="1">
        <v>1.763</v>
      </c>
    </row>
    <row r="50" spans="1:13" ht="12.75">
      <c r="A50" s="1">
        <v>53</v>
      </c>
      <c r="B50" s="1" t="s">
        <v>7</v>
      </c>
      <c r="C50" s="1">
        <v>4</v>
      </c>
      <c r="D50" s="1">
        <v>-1.987</v>
      </c>
      <c r="E50" s="1">
        <v>0.528</v>
      </c>
      <c r="F50" s="1">
        <v>-1.059</v>
      </c>
      <c r="G50" s="1">
        <v>0.257</v>
      </c>
      <c r="H50" s="1">
        <v>-0.049</v>
      </c>
      <c r="I50" s="1">
        <v>-0.531</v>
      </c>
      <c r="J50" s="1">
        <v>-0.225</v>
      </c>
      <c r="K50" s="1">
        <v>0.476</v>
      </c>
      <c r="L50" s="1">
        <v>1.433</v>
      </c>
      <c r="M50" s="1">
        <v>1.742</v>
      </c>
    </row>
    <row r="51" spans="1:13" ht="12.75">
      <c r="A51" s="1">
        <v>56</v>
      </c>
      <c r="B51" s="1" t="s">
        <v>8</v>
      </c>
      <c r="C51" s="1">
        <v>5</v>
      </c>
      <c r="D51" s="1">
        <v>-1.595</v>
      </c>
      <c r="E51" s="1">
        <v>0.936</v>
      </c>
      <c r="F51" s="1">
        <v>-0.62</v>
      </c>
      <c r="G51" s="1">
        <v>0.349</v>
      </c>
      <c r="H51" s="1">
        <v>0.13</v>
      </c>
      <c r="I51" s="1">
        <v>-1.301</v>
      </c>
      <c r="J51" s="1">
        <v>-0.315</v>
      </c>
      <c r="K51" s="1">
        <v>0.784</v>
      </c>
      <c r="L51" s="1">
        <v>1.625</v>
      </c>
      <c r="M51" s="1">
        <v>1.411</v>
      </c>
    </row>
    <row r="52" spans="1:13" ht="12.75">
      <c r="A52" s="1">
        <v>57</v>
      </c>
      <c r="B52" s="1" t="s">
        <v>8</v>
      </c>
      <c r="C52" s="1">
        <v>5</v>
      </c>
      <c r="D52" s="1">
        <v>-2.024</v>
      </c>
      <c r="E52" s="1">
        <v>2.363</v>
      </c>
      <c r="F52" s="1">
        <v>-1.897</v>
      </c>
      <c r="G52" s="1">
        <v>0.13</v>
      </c>
      <c r="H52" s="1">
        <v>-0.318</v>
      </c>
      <c r="I52" s="1">
        <v>0.506</v>
      </c>
      <c r="J52" s="1">
        <v>0.317</v>
      </c>
      <c r="K52" s="1">
        <v>0.662</v>
      </c>
      <c r="L52" s="1">
        <v>1.992</v>
      </c>
      <c r="M52" s="1">
        <v>2.458</v>
      </c>
    </row>
    <row r="53" spans="1:13" ht="12.75">
      <c r="A53" s="1">
        <v>58</v>
      </c>
      <c r="B53" s="1" t="s">
        <v>8</v>
      </c>
      <c r="C53" s="1">
        <v>5</v>
      </c>
      <c r="D53" s="1">
        <v>-1.282</v>
      </c>
      <c r="E53" s="1">
        <v>1.293</v>
      </c>
      <c r="F53" s="1">
        <v>-0.169</v>
      </c>
      <c r="G53" s="1">
        <v>0.457</v>
      </c>
      <c r="H53" s="1">
        <v>0.398</v>
      </c>
      <c r="I53" s="1">
        <v>-0.98</v>
      </c>
      <c r="J53" s="1">
        <v>0.563</v>
      </c>
      <c r="K53" s="1">
        <v>0.77</v>
      </c>
      <c r="L53" s="1">
        <v>1.557</v>
      </c>
      <c r="M53" s="1">
        <v>1.082</v>
      </c>
    </row>
    <row r="54" spans="1:13" ht="12.75">
      <c r="A54" s="1">
        <v>59</v>
      </c>
      <c r="B54" s="1" t="s">
        <v>8</v>
      </c>
      <c r="C54" s="1">
        <v>5</v>
      </c>
      <c r="D54" s="1">
        <v>-1.629</v>
      </c>
      <c r="E54" s="1">
        <v>2.101</v>
      </c>
      <c r="F54" s="1">
        <v>-0.418</v>
      </c>
      <c r="G54" s="1">
        <v>0.395</v>
      </c>
      <c r="H54" s="1">
        <v>0.703</v>
      </c>
      <c r="I54" s="1">
        <v>-0.743</v>
      </c>
      <c r="J54" s="1">
        <v>-0.084</v>
      </c>
      <c r="K54" s="1">
        <v>0.233</v>
      </c>
      <c r="L54" s="1">
        <v>2.047</v>
      </c>
      <c r="M54" s="1">
        <v>1.534</v>
      </c>
    </row>
    <row r="55" spans="1:13" ht="12.75">
      <c r="A55" s="1">
        <v>60</v>
      </c>
      <c r="B55" s="1" t="s">
        <v>8</v>
      </c>
      <c r="C55" s="1">
        <v>5</v>
      </c>
      <c r="D55" s="1">
        <v>-2.297</v>
      </c>
      <c r="E55" s="1">
        <v>2.629</v>
      </c>
      <c r="F55" s="1">
        <v>-1.387</v>
      </c>
      <c r="G55" s="1">
        <v>0.199</v>
      </c>
      <c r="H55" s="1">
        <v>-0.452</v>
      </c>
      <c r="I55" s="1">
        <v>-0.33</v>
      </c>
      <c r="J55" s="1">
        <v>0.678</v>
      </c>
      <c r="K55" s="1">
        <v>1.243</v>
      </c>
      <c r="L55" s="1">
        <v>1.738</v>
      </c>
      <c r="M55" s="1">
        <v>1.88</v>
      </c>
    </row>
    <row r="56" spans="1:13" ht="12.75">
      <c r="A56" s="1">
        <v>61</v>
      </c>
      <c r="B56" s="1" t="s">
        <v>8</v>
      </c>
      <c r="C56" s="1">
        <v>5</v>
      </c>
      <c r="D56" s="1">
        <v>-2.486</v>
      </c>
      <c r="E56" s="1">
        <v>1.719</v>
      </c>
      <c r="F56" s="1">
        <v>-0.739</v>
      </c>
      <c r="G56" s="1">
        <v>0.323</v>
      </c>
      <c r="H56" s="1">
        <v>-0.154</v>
      </c>
      <c r="I56" s="1">
        <v>-1.383</v>
      </c>
      <c r="J56" s="1">
        <v>0.59</v>
      </c>
      <c r="K56" s="1">
        <v>1.224</v>
      </c>
      <c r="L56" s="1">
        <v>1.556</v>
      </c>
      <c r="M56" s="1">
        <v>1.358</v>
      </c>
    </row>
    <row r="57" spans="1:13" ht="12.75">
      <c r="A57" s="1">
        <v>62</v>
      </c>
      <c r="B57" s="1" t="s">
        <v>8</v>
      </c>
      <c r="C57" s="1">
        <v>5</v>
      </c>
      <c r="D57" s="1">
        <v>-1.674</v>
      </c>
      <c r="E57" s="1">
        <v>2.229</v>
      </c>
      <c r="F57" s="1">
        <v>-0.605</v>
      </c>
      <c r="G57" s="1">
        <v>0.353</v>
      </c>
      <c r="H57" s="1">
        <v>0.355</v>
      </c>
      <c r="I57" s="1">
        <v>-0.539</v>
      </c>
      <c r="J57" s="1">
        <v>-0.713</v>
      </c>
      <c r="K57" s="1">
        <v>0.299</v>
      </c>
      <c r="L57" s="1">
        <v>2.438</v>
      </c>
      <c r="M57" s="1">
        <v>1.495</v>
      </c>
    </row>
    <row r="58" spans="1:13" ht="12.75">
      <c r="A58" s="1">
        <v>63</v>
      </c>
      <c r="B58" s="1" t="s">
        <v>8</v>
      </c>
      <c r="C58" s="1">
        <v>5</v>
      </c>
      <c r="D58" s="1">
        <v>-2.205</v>
      </c>
      <c r="E58" s="1">
        <v>1.385</v>
      </c>
      <c r="F58" s="1">
        <v>-0.744</v>
      </c>
      <c r="G58" s="1">
        <v>0.322</v>
      </c>
      <c r="H58" s="1">
        <v>-0.077</v>
      </c>
      <c r="I58" s="1">
        <v>-1.057</v>
      </c>
      <c r="J58" s="1">
        <v>0.306</v>
      </c>
      <c r="K58" s="1">
        <v>0.884</v>
      </c>
      <c r="L58" s="1">
        <v>1.883</v>
      </c>
      <c r="M58" s="1">
        <v>1.419</v>
      </c>
    </row>
    <row r="59" spans="1:13" ht="12.75">
      <c r="A59" s="1">
        <v>64</v>
      </c>
      <c r="B59" s="1" t="s">
        <v>8</v>
      </c>
      <c r="C59" s="1">
        <v>5</v>
      </c>
      <c r="D59" s="1">
        <v>-2.451</v>
      </c>
      <c r="E59" s="1">
        <v>1.29</v>
      </c>
      <c r="F59" s="1">
        <v>-0.33</v>
      </c>
      <c r="G59" s="1">
        <v>0.418</v>
      </c>
      <c r="H59" s="1">
        <v>0.345</v>
      </c>
      <c r="I59" s="1">
        <v>-1.252</v>
      </c>
      <c r="J59" s="1">
        <v>0.204</v>
      </c>
      <c r="K59" s="1">
        <v>0.73</v>
      </c>
      <c r="L59" s="1">
        <v>1.898</v>
      </c>
      <c r="M59" s="1">
        <v>1.211</v>
      </c>
    </row>
    <row r="60" spans="1:13" ht="12.75">
      <c r="A60" s="1">
        <v>65</v>
      </c>
      <c r="B60" s="1" t="s">
        <v>8</v>
      </c>
      <c r="C60" s="1">
        <v>5</v>
      </c>
      <c r="D60" s="1">
        <v>-1.552</v>
      </c>
      <c r="E60" s="1">
        <v>2.089</v>
      </c>
      <c r="F60" s="1">
        <v>-0.405</v>
      </c>
      <c r="G60" s="1">
        <v>0.399</v>
      </c>
      <c r="H60" s="1">
        <v>0.176</v>
      </c>
      <c r="I60" s="1">
        <v>-0.76</v>
      </c>
      <c r="J60" s="1">
        <v>0.216</v>
      </c>
      <c r="K60" s="1">
        <v>0.759</v>
      </c>
      <c r="L60" s="1">
        <v>1.935</v>
      </c>
      <c r="M60" s="1">
        <v>1.202</v>
      </c>
    </row>
    <row r="61" spans="1:13" ht="12.75">
      <c r="A61" s="1">
        <v>66</v>
      </c>
      <c r="B61" s="1" t="s">
        <v>8</v>
      </c>
      <c r="C61" s="1">
        <v>5</v>
      </c>
      <c r="D61" s="1">
        <v>-2.281</v>
      </c>
      <c r="E61" s="1">
        <v>1.055</v>
      </c>
      <c r="F61" s="1">
        <v>-0.452</v>
      </c>
      <c r="G61" s="1">
        <v>0.388</v>
      </c>
      <c r="H61" s="1">
        <v>0.128</v>
      </c>
      <c r="I61" s="1">
        <v>-1.138</v>
      </c>
      <c r="J61" s="1">
        <v>0.004</v>
      </c>
      <c r="K61" s="1">
        <v>0.83</v>
      </c>
      <c r="L61" s="1">
        <v>2.295</v>
      </c>
      <c r="M61" s="1">
        <v>1.233</v>
      </c>
    </row>
    <row r="62" spans="1:13" ht="12.75">
      <c r="A62" s="1">
        <v>67</v>
      </c>
      <c r="B62" s="1" t="s">
        <v>8</v>
      </c>
      <c r="C62" s="1">
        <v>5</v>
      </c>
      <c r="D62" s="1">
        <v>-1.901</v>
      </c>
      <c r="E62" s="1">
        <v>2.523</v>
      </c>
      <c r="F62" s="1">
        <v>-1.187</v>
      </c>
      <c r="G62" s="1">
        <v>0.233</v>
      </c>
      <c r="H62" s="1">
        <v>-0.244</v>
      </c>
      <c r="I62" s="1">
        <v>-0.166</v>
      </c>
      <c r="J62" s="1">
        <v>0.022</v>
      </c>
      <c r="K62" s="1">
        <v>0.726</v>
      </c>
      <c r="L62" s="1">
        <v>2.083</v>
      </c>
      <c r="M62" s="1">
        <v>1.767</v>
      </c>
    </row>
    <row r="63" spans="1:13" ht="12.75">
      <c r="A63" s="1">
        <v>68</v>
      </c>
      <c r="B63" s="1" t="s">
        <v>8</v>
      </c>
      <c r="C63" s="1">
        <v>5</v>
      </c>
      <c r="D63" s="1">
        <v>-2.387</v>
      </c>
      <c r="E63" s="1">
        <v>0.583</v>
      </c>
      <c r="F63" s="1">
        <v>-0.901</v>
      </c>
      <c r="G63" s="1">
        <v>0.288</v>
      </c>
      <c r="H63" s="1">
        <v>-0.024</v>
      </c>
      <c r="I63" s="1">
        <v>-0.952</v>
      </c>
      <c r="J63" s="1">
        <v>-0.006</v>
      </c>
      <c r="K63" s="1">
        <v>0.569</v>
      </c>
      <c r="L63" s="1">
        <v>2.303</v>
      </c>
      <c r="M63" s="1">
        <v>1.581</v>
      </c>
    </row>
    <row r="64" spans="1:13" ht="12.75">
      <c r="A64" s="1">
        <v>71</v>
      </c>
      <c r="B64" s="1" t="s">
        <v>9</v>
      </c>
      <c r="C64" s="1">
        <v>6</v>
      </c>
      <c r="D64" s="1">
        <v>-0.661</v>
      </c>
      <c r="E64" s="1">
        <v>0.177</v>
      </c>
      <c r="F64" s="1">
        <v>0.101</v>
      </c>
      <c r="G64" s="1">
        <v>0.525</v>
      </c>
      <c r="H64" s="1">
        <v>0.638</v>
      </c>
      <c r="I64" s="1">
        <v>-1.473</v>
      </c>
      <c r="J64" s="1">
        <v>-0.205</v>
      </c>
      <c r="K64" s="1">
        <v>0.189</v>
      </c>
      <c r="L64" s="1">
        <v>0.586</v>
      </c>
      <c r="M64" s="1">
        <v>0.96</v>
      </c>
    </row>
    <row r="65" spans="1:13" ht="12.75">
      <c r="A65" s="1">
        <v>72</v>
      </c>
      <c r="B65" s="1" t="s">
        <v>9</v>
      </c>
      <c r="C65" s="1">
        <v>6</v>
      </c>
      <c r="D65" s="1">
        <v>-0.486</v>
      </c>
      <c r="E65" s="1">
        <v>1.345</v>
      </c>
      <c r="F65" s="1">
        <v>0.48</v>
      </c>
      <c r="G65" s="1">
        <v>0.617</v>
      </c>
      <c r="H65" s="1">
        <v>0.733</v>
      </c>
      <c r="I65" s="1">
        <v>-1.242</v>
      </c>
      <c r="J65" s="1">
        <v>0.683</v>
      </c>
      <c r="K65" s="1">
        <v>1.186</v>
      </c>
      <c r="L65" s="1">
        <v>0.9</v>
      </c>
      <c r="M65" s="1">
        <v>0.727</v>
      </c>
    </row>
    <row r="66" spans="1:13" ht="12.75">
      <c r="A66" s="1">
        <v>73</v>
      </c>
      <c r="B66" s="1" t="s">
        <v>9</v>
      </c>
      <c r="C66" s="1">
        <v>6</v>
      </c>
      <c r="D66" s="1">
        <v>-3.399</v>
      </c>
      <c r="E66" s="1">
        <v>0.518</v>
      </c>
      <c r="F66" s="1">
        <v>-0.149</v>
      </c>
      <c r="G66" s="1">
        <v>0.462</v>
      </c>
      <c r="H66" s="1">
        <v>0.096</v>
      </c>
      <c r="I66" s="1">
        <v>-1.709</v>
      </c>
      <c r="J66" s="1">
        <v>-0.009</v>
      </c>
      <c r="K66" s="1">
        <v>0.756</v>
      </c>
      <c r="L66" s="1">
        <v>3.025</v>
      </c>
      <c r="M66" s="1">
        <v>0.925</v>
      </c>
    </row>
    <row r="67" spans="1:13" ht="12.75">
      <c r="A67" s="1">
        <v>74</v>
      </c>
      <c r="B67" s="1" t="s">
        <v>9</v>
      </c>
      <c r="C67" s="1">
        <v>6</v>
      </c>
      <c r="D67" s="1">
        <v>-2.475</v>
      </c>
      <c r="E67" s="1">
        <v>0.847</v>
      </c>
      <c r="F67" s="1">
        <v>-0.48</v>
      </c>
      <c r="G67" s="1">
        <v>0.382</v>
      </c>
      <c r="H67" s="1">
        <v>0.189</v>
      </c>
      <c r="I67" s="1">
        <v>-1.892</v>
      </c>
      <c r="J67" s="1">
        <v>0.265</v>
      </c>
      <c r="K67" s="1">
        <v>0.96</v>
      </c>
      <c r="L67" s="1">
        <v>1.092</v>
      </c>
      <c r="M67" s="1">
        <v>1.409</v>
      </c>
    </row>
    <row r="68" spans="1:13" ht="12.75">
      <c r="A68" s="1">
        <v>75</v>
      </c>
      <c r="B68" s="1" t="s">
        <v>9</v>
      </c>
      <c r="C68" s="1">
        <v>6</v>
      </c>
      <c r="D68" s="1">
        <v>-2.116</v>
      </c>
      <c r="E68" s="1">
        <v>1.39</v>
      </c>
      <c r="F68" s="1">
        <v>-0.218</v>
      </c>
      <c r="G68" s="1">
        <v>0.445</v>
      </c>
      <c r="H68" s="1">
        <v>0.499</v>
      </c>
      <c r="I68" s="1">
        <v>-0.983</v>
      </c>
      <c r="J68" s="1">
        <v>0.233</v>
      </c>
      <c r="K68" s="1">
        <v>0.649</v>
      </c>
      <c r="L68" s="1">
        <v>1.735</v>
      </c>
      <c r="M68" s="1">
        <v>1.253</v>
      </c>
    </row>
    <row r="69" spans="1:13" ht="12.75">
      <c r="A69" s="1">
        <v>76</v>
      </c>
      <c r="B69" s="1" t="s">
        <v>9</v>
      </c>
      <c r="C69" s="1">
        <v>6</v>
      </c>
      <c r="D69" s="1">
        <v>-2.102</v>
      </c>
      <c r="E69" s="1">
        <v>0.705</v>
      </c>
      <c r="F69" s="1">
        <v>0.328</v>
      </c>
      <c r="G69" s="1">
        <v>0.581</v>
      </c>
      <c r="H69" s="1">
        <v>0.394</v>
      </c>
      <c r="I69" s="1">
        <v>-1.739</v>
      </c>
      <c r="J69" s="1">
        <v>-0.039</v>
      </c>
      <c r="K69" s="1">
        <v>0.789</v>
      </c>
      <c r="L69" s="1">
        <v>2.294</v>
      </c>
      <c r="M69" s="1">
        <v>0.673</v>
      </c>
    </row>
    <row r="70" spans="1:13" ht="12.75">
      <c r="A70" s="1">
        <v>77</v>
      </c>
      <c r="B70" s="1" t="s">
        <v>9</v>
      </c>
      <c r="C70" s="1">
        <v>6</v>
      </c>
      <c r="D70" s="1">
        <v>-2.757</v>
      </c>
      <c r="E70" s="1">
        <v>0.494</v>
      </c>
      <c r="F70" s="1">
        <v>0.757</v>
      </c>
      <c r="G70" s="1">
        <v>0.68</v>
      </c>
      <c r="H70" s="1">
        <v>1.386</v>
      </c>
      <c r="I70" s="1">
        <v>-1.568</v>
      </c>
      <c r="J70" s="1">
        <v>-0.487</v>
      </c>
      <c r="K70" s="1">
        <v>0.152</v>
      </c>
      <c r="L70" s="1">
        <v>2.569</v>
      </c>
      <c r="M70" s="1">
        <v>0.922</v>
      </c>
    </row>
    <row r="71" spans="1:13" ht="12.75">
      <c r="A71" s="1">
        <v>78</v>
      </c>
      <c r="B71" s="1" t="s">
        <v>9</v>
      </c>
      <c r="C71" s="1">
        <v>6</v>
      </c>
      <c r="D71" s="1">
        <v>-2.287</v>
      </c>
      <c r="E71" s="1">
        <v>1.233</v>
      </c>
      <c r="F71" s="1">
        <v>-1.057</v>
      </c>
      <c r="G71" s="1">
        <v>0.257</v>
      </c>
      <c r="H71" s="1">
        <v>0.192</v>
      </c>
      <c r="I71" s="1">
        <v>-0.719</v>
      </c>
      <c r="J71" s="1">
        <v>-0.492</v>
      </c>
      <c r="K71" s="1">
        <v>0.425</v>
      </c>
      <c r="L71" s="1">
        <v>2.022</v>
      </c>
      <c r="M71" s="1">
        <v>1.952</v>
      </c>
    </row>
    <row r="72" spans="1:13" ht="12.75">
      <c r="A72" s="1">
        <v>79</v>
      </c>
      <c r="B72" s="1" t="s">
        <v>9</v>
      </c>
      <c r="C72" s="1">
        <v>6</v>
      </c>
      <c r="D72" s="1">
        <v>-1.841</v>
      </c>
      <c r="E72" s="1">
        <v>1.939</v>
      </c>
      <c r="F72" s="1">
        <v>-0.553</v>
      </c>
      <c r="G72" s="1">
        <v>0.365</v>
      </c>
      <c r="H72" s="1">
        <v>0.03</v>
      </c>
      <c r="I72" s="1">
        <v>-0.992</v>
      </c>
      <c r="J72" s="1">
        <v>0.174</v>
      </c>
      <c r="K72" s="1">
        <v>1.078</v>
      </c>
      <c r="L72" s="1">
        <v>1.806</v>
      </c>
      <c r="M72" s="1">
        <v>1.286</v>
      </c>
    </row>
    <row r="73" spans="1:13" ht="12.75">
      <c r="A73" s="1">
        <v>80</v>
      </c>
      <c r="B73" s="1" t="s">
        <v>9</v>
      </c>
      <c r="C73" s="1">
        <v>6</v>
      </c>
      <c r="D73" s="1">
        <v>-2.305</v>
      </c>
      <c r="E73" s="1">
        <v>0.655</v>
      </c>
      <c r="F73" s="1">
        <v>-0.1</v>
      </c>
      <c r="G73" s="1">
        <v>0.474</v>
      </c>
      <c r="H73" s="1">
        <v>0.164</v>
      </c>
      <c r="I73" s="1">
        <v>-1.715</v>
      </c>
      <c r="J73" s="1">
        <v>-0.299</v>
      </c>
      <c r="K73" s="1">
        <v>0.705</v>
      </c>
      <c r="L73" s="1">
        <v>1.96</v>
      </c>
      <c r="M73" s="1">
        <v>0.93</v>
      </c>
    </row>
    <row r="74" spans="1:13" ht="12.75">
      <c r="A74" s="1">
        <v>81</v>
      </c>
      <c r="B74" s="1" t="s">
        <v>9</v>
      </c>
      <c r="C74" s="1">
        <v>6</v>
      </c>
      <c r="D74" s="1">
        <v>-2.435</v>
      </c>
      <c r="E74" s="1">
        <v>1.179</v>
      </c>
      <c r="F74" s="1">
        <v>0.034</v>
      </c>
      <c r="G74" s="1">
        <v>0.506</v>
      </c>
      <c r="H74" s="1">
        <v>0.626</v>
      </c>
      <c r="I74" s="1">
        <v>-1.482</v>
      </c>
      <c r="J74" s="1">
        <v>-0.189</v>
      </c>
      <c r="K74" s="1">
        <v>0.846</v>
      </c>
      <c r="L74" s="1">
        <v>2.011</v>
      </c>
      <c r="M74" s="1">
        <v>1.098</v>
      </c>
    </row>
    <row r="75" spans="1:13" ht="12.75">
      <c r="A75" s="1">
        <v>94</v>
      </c>
      <c r="B75" s="1" t="s">
        <v>10</v>
      </c>
      <c r="C75" s="1">
        <v>7</v>
      </c>
      <c r="D75" s="1">
        <v>-2.274</v>
      </c>
      <c r="E75" s="1">
        <v>0.631</v>
      </c>
      <c r="F75" s="1">
        <v>-0.414</v>
      </c>
      <c r="G75" s="1">
        <v>0.396</v>
      </c>
      <c r="H75" s="1">
        <v>0.324</v>
      </c>
      <c r="I75" s="1">
        <v>-1.343</v>
      </c>
      <c r="J75" s="1">
        <v>-0.261</v>
      </c>
      <c r="K75" s="1">
        <v>0.763</v>
      </c>
      <c r="L75" s="1">
        <v>2.047</v>
      </c>
      <c r="M75" s="1">
        <v>1.336</v>
      </c>
    </row>
    <row r="76" spans="1:13" ht="12.75">
      <c r="A76" s="1">
        <v>85</v>
      </c>
      <c r="B76" s="1" t="s">
        <v>10</v>
      </c>
      <c r="C76" s="1">
        <v>7</v>
      </c>
      <c r="D76" s="1">
        <v>-0.384</v>
      </c>
      <c r="E76" s="1">
        <v>0.373</v>
      </c>
      <c r="F76" s="1">
        <v>0.248</v>
      </c>
      <c r="G76" s="1">
        <v>0.561</v>
      </c>
      <c r="H76" s="1">
        <v>0.75</v>
      </c>
      <c r="I76" s="1">
        <v>-1.385</v>
      </c>
      <c r="J76" s="1">
        <v>0.247</v>
      </c>
      <c r="K76" s="1">
        <v>0.481</v>
      </c>
      <c r="L76" s="1">
        <v>-0.134</v>
      </c>
      <c r="M76" s="1">
        <v>0.898</v>
      </c>
    </row>
    <row r="77" spans="1:13" ht="12.75">
      <c r="A77" s="1">
        <v>86</v>
      </c>
      <c r="B77" s="1" t="s">
        <v>10</v>
      </c>
      <c r="C77" s="1">
        <v>7</v>
      </c>
      <c r="D77" s="1">
        <v>-1.201</v>
      </c>
      <c r="E77" s="1">
        <v>0.412</v>
      </c>
      <c r="F77" s="1">
        <v>0.949</v>
      </c>
      <c r="G77" s="1">
        <v>0.721</v>
      </c>
      <c r="H77" s="1">
        <v>1.274</v>
      </c>
      <c r="I77" s="1">
        <v>-1.909</v>
      </c>
      <c r="J77" s="1">
        <v>-0.02</v>
      </c>
      <c r="K77" s="1">
        <v>0.301</v>
      </c>
      <c r="L77" s="1">
        <v>1.446</v>
      </c>
      <c r="M77" s="1">
        <v>0.582</v>
      </c>
    </row>
    <row r="78" spans="1:13" ht="12.75">
      <c r="A78" s="1">
        <v>87</v>
      </c>
      <c r="B78" s="1" t="s">
        <v>10</v>
      </c>
      <c r="C78" s="1">
        <v>7</v>
      </c>
      <c r="D78" s="1">
        <v>-1.394</v>
      </c>
      <c r="E78" s="1">
        <v>1.392</v>
      </c>
      <c r="F78" s="1">
        <v>-0.107</v>
      </c>
      <c r="G78" s="1">
        <v>0.473</v>
      </c>
      <c r="H78" s="1">
        <v>0.587</v>
      </c>
      <c r="I78" s="1">
        <v>-0.748</v>
      </c>
      <c r="J78" s="1">
        <v>-0.133</v>
      </c>
      <c r="K78" s="1">
        <v>0.654</v>
      </c>
      <c r="L78" s="1">
        <v>1.629</v>
      </c>
      <c r="M78" s="1">
        <v>1.16</v>
      </c>
    </row>
    <row r="79" spans="1:13" ht="12.75">
      <c r="A79" s="1">
        <v>88</v>
      </c>
      <c r="B79" s="1" t="s">
        <v>10</v>
      </c>
      <c r="C79" s="1">
        <v>7</v>
      </c>
      <c r="D79" s="1">
        <v>-2.412</v>
      </c>
      <c r="E79" s="1">
        <v>0.277</v>
      </c>
      <c r="F79" s="1">
        <v>0.227</v>
      </c>
      <c r="G79" s="1">
        <v>0.556</v>
      </c>
      <c r="H79" s="1">
        <v>0.815</v>
      </c>
      <c r="I79" s="1">
        <v>-2.327</v>
      </c>
      <c r="J79" s="1">
        <v>0.041</v>
      </c>
      <c r="K79" s="1">
        <v>0.726</v>
      </c>
      <c r="L79" s="1">
        <v>0.984</v>
      </c>
      <c r="M79" s="1">
        <v>0.958</v>
      </c>
    </row>
    <row r="80" spans="1:13" ht="12.75">
      <c r="A80" s="1">
        <v>89</v>
      </c>
      <c r="B80" s="1" t="s">
        <v>10</v>
      </c>
      <c r="C80" s="1">
        <v>7</v>
      </c>
      <c r="D80" s="1">
        <v>-2.395</v>
      </c>
      <c r="E80" s="1">
        <v>0.498</v>
      </c>
      <c r="F80" s="1">
        <v>0.298</v>
      </c>
      <c r="G80" s="1">
        <v>0.574</v>
      </c>
      <c r="H80" s="1">
        <v>0.938</v>
      </c>
      <c r="I80" s="1">
        <v>-1.56</v>
      </c>
      <c r="J80" s="1">
        <v>-0.368</v>
      </c>
      <c r="K80" s="1">
        <v>0.484</v>
      </c>
      <c r="L80" s="1">
        <v>1.627</v>
      </c>
      <c r="M80" s="1">
        <v>1.089</v>
      </c>
    </row>
    <row r="81" spans="1:13" ht="12.75">
      <c r="A81" s="1">
        <v>90</v>
      </c>
      <c r="B81" s="1" t="s">
        <v>10</v>
      </c>
      <c r="C81" s="1">
        <v>7</v>
      </c>
      <c r="D81" s="1">
        <v>-2.053</v>
      </c>
      <c r="E81" s="1">
        <v>1.723</v>
      </c>
      <c r="F81" s="1">
        <v>-0.174</v>
      </c>
      <c r="G81" s="1">
        <v>0.456</v>
      </c>
      <c r="H81" s="1">
        <v>0.54</v>
      </c>
      <c r="I81" s="1">
        <v>-0.79</v>
      </c>
      <c r="J81" s="1">
        <v>-0.091</v>
      </c>
      <c r="K81" s="1">
        <v>0.192</v>
      </c>
      <c r="L81" s="1">
        <v>2.418</v>
      </c>
      <c r="M81" s="1">
        <v>1.173</v>
      </c>
    </row>
    <row r="82" spans="1:13" ht="12.75">
      <c r="A82" s="1">
        <v>91</v>
      </c>
      <c r="B82" s="1" t="s">
        <v>10</v>
      </c>
      <c r="C82" s="1">
        <v>7</v>
      </c>
      <c r="D82" s="1">
        <v>-2.098</v>
      </c>
      <c r="E82" s="1">
        <v>0.004</v>
      </c>
      <c r="F82" s="1">
        <v>0.134</v>
      </c>
      <c r="G82" s="1">
        <v>0.533</v>
      </c>
      <c r="H82" s="1">
        <v>0.538</v>
      </c>
      <c r="I82" s="1">
        <v>-1.961</v>
      </c>
      <c r="J82" s="1">
        <v>0.571</v>
      </c>
      <c r="K82" s="1">
        <v>0.661</v>
      </c>
      <c r="L82" s="1">
        <v>2.221</v>
      </c>
      <c r="M82" s="1">
        <v>0.863</v>
      </c>
    </row>
    <row r="83" spans="1:13" ht="12.75">
      <c r="A83" s="1">
        <v>92</v>
      </c>
      <c r="B83" s="1" t="s">
        <v>10</v>
      </c>
      <c r="C83" s="1">
        <v>7</v>
      </c>
      <c r="D83" s="1">
        <v>-1.147</v>
      </c>
      <c r="E83" s="1">
        <v>0</v>
      </c>
      <c r="F83" s="1">
        <v>0.024</v>
      </c>
      <c r="G83" s="1">
        <v>0.503</v>
      </c>
      <c r="H83" s="1">
        <v>0.381</v>
      </c>
      <c r="I83" s="1">
        <v>-1.484</v>
      </c>
      <c r="J83" s="1">
        <v>-0.348</v>
      </c>
      <c r="K83" s="1">
        <v>0.088</v>
      </c>
      <c r="L83" s="1">
        <v>1.903</v>
      </c>
      <c r="M83" s="1">
        <v>0.886</v>
      </c>
    </row>
    <row r="84" spans="1:13" ht="12.75">
      <c r="A84" s="1">
        <v>93</v>
      </c>
      <c r="B84" s="1" t="s">
        <v>10</v>
      </c>
      <c r="C84" s="1">
        <v>7</v>
      </c>
      <c r="D84" s="1">
        <v>-2.478</v>
      </c>
      <c r="E84" s="1">
        <v>0.563</v>
      </c>
      <c r="F84" s="1">
        <v>-0.099</v>
      </c>
      <c r="G84" s="1">
        <v>0.475</v>
      </c>
      <c r="H84" s="1">
        <v>0.29</v>
      </c>
      <c r="I84" s="1">
        <v>-1.213</v>
      </c>
      <c r="J84" s="1">
        <v>0.046</v>
      </c>
      <c r="K84" s="1">
        <v>0.292</v>
      </c>
      <c r="L84" s="1">
        <v>2.359</v>
      </c>
      <c r="M84" s="1">
        <v>0.992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P90"/>
  <sheetViews>
    <sheetView showGridLines="0" workbookViewId="0" topLeftCell="A65">
      <selection activeCell="D90" sqref="D90"/>
    </sheetView>
  </sheetViews>
  <sheetFormatPr defaultColWidth="9.140625" defaultRowHeight="12.75"/>
  <cols>
    <col min="1" max="4" width="9.140625" style="1" customWidth="1"/>
    <col min="5" max="16384" width="10.140625" style="1" customWidth="1"/>
  </cols>
  <sheetData>
    <row r="1" spans="5:15" s="2" customFormat="1" ht="15.75">
      <c r="E1" s="4" t="s">
        <v>95</v>
      </c>
      <c r="F1" s="3"/>
      <c r="M1" s="53" t="s">
        <v>116</v>
      </c>
      <c r="N1" s="53"/>
      <c r="O1" s="53"/>
    </row>
    <row r="2" ht="15.75" customHeight="1"/>
    <row r="3" spans="5:11" ht="12.75">
      <c r="E3" s="17" t="s">
        <v>96</v>
      </c>
      <c r="F3" s="43" t="s">
        <v>37</v>
      </c>
      <c r="G3" s="44"/>
      <c r="H3" s="45"/>
      <c r="J3" s="57" t="s">
        <v>92</v>
      </c>
      <c r="K3" s="58"/>
    </row>
    <row r="5" ht="13.5" thickBot="1"/>
    <row r="6" spans="3:16" ht="38.25">
      <c r="C6" s="19" t="s">
        <v>112</v>
      </c>
      <c r="D6" s="20" t="s">
        <v>111</v>
      </c>
      <c r="E6" s="12" t="s">
        <v>97</v>
      </c>
      <c r="F6" s="12" t="s">
        <v>98</v>
      </c>
      <c r="G6" s="17" t="s">
        <v>12</v>
      </c>
      <c r="H6" s="17" t="s">
        <v>13</v>
      </c>
      <c r="I6" s="17" t="s">
        <v>2</v>
      </c>
      <c r="J6" s="17" t="s">
        <v>14</v>
      </c>
      <c r="K6" s="17" t="s">
        <v>3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3:16" ht="12.75">
      <c r="C7" s="22">
        <f>IF(ABS(F7-E7)&gt;1,1,0)</f>
        <v>0</v>
      </c>
      <c r="D7" s="23">
        <f>IF(F7=E7,0,1)</f>
        <v>0</v>
      </c>
      <c r="E7" s="16">
        <v>1</v>
      </c>
      <c r="F7" s="16">
        <v>1</v>
      </c>
      <c r="G7" s="10">
        <v>-1.663</v>
      </c>
      <c r="H7" s="10">
        <v>0.749</v>
      </c>
      <c r="I7" s="10">
        <v>-0.491</v>
      </c>
      <c r="J7" s="10">
        <v>0.378</v>
      </c>
      <c r="K7" s="10">
        <v>0.16</v>
      </c>
      <c r="L7" s="10">
        <v>-1.225</v>
      </c>
      <c r="M7" s="10">
        <v>0.433</v>
      </c>
      <c r="N7" s="10">
        <v>1.12</v>
      </c>
      <c r="O7" s="10">
        <v>1.629</v>
      </c>
      <c r="P7" s="10">
        <v>1.277</v>
      </c>
    </row>
    <row r="8" spans="3:16" ht="12.75">
      <c r="C8" s="22">
        <f aca="true" t="shared" si="0" ref="C8:C71">IF(ABS(F8-E8)&gt;1,1,0)</f>
        <v>1</v>
      </c>
      <c r="D8" s="23">
        <f aca="true" t="shared" si="1" ref="D8:D71">IF(F8=E8,0,1)</f>
        <v>1</v>
      </c>
      <c r="E8" s="16">
        <v>3</v>
      </c>
      <c r="F8" s="16">
        <v>1</v>
      </c>
      <c r="G8" s="10">
        <v>-2.382</v>
      </c>
      <c r="H8" s="10">
        <v>0.814</v>
      </c>
      <c r="I8" s="10">
        <v>0.147</v>
      </c>
      <c r="J8" s="10">
        <v>0.534</v>
      </c>
      <c r="K8" s="10">
        <v>1.188</v>
      </c>
      <c r="L8" s="10">
        <v>-1.552</v>
      </c>
      <c r="M8" s="10">
        <v>-1.008</v>
      </c>
      <c r="N8" s="10">
        <v>0.553</v>
      </c>
      <c r="O8" s="10">
        <v>2.415</v>
      </c>
      <c r="P8" s="10">
        <v>1.357</v>
      </c>
    </row>
    <row r="9" spans="3:16" ht="12.75">
      <c r="C9" s="22">
        <f t="shared" si="0"/>
        <v>0</v>
      </c>
      <c r="D9" s="23">
        <f t="shared" si="1"/>
        <v>0</v>
      </c>
      <c r="E9" s="16">
        <v>1</v>
      </c>
      <c r="F9" s="16">
        <v>1</v>
      </c>
      <c r="G9" s="10">
        <v>-1.401</v>
      </c>
      <c r="H9" s="10">
        <v>2.561</v>
      </c>
      <c r="I9" s="10">
        <v>-1.797</v>
      </c>
      <c r="J9" s="10">
        <v>0.142</v>
      </c>
      <c r="K9" s="10">
        <v>-0.531</v>
      </c>
      <c r="L9" s="10">
        <v>0.496</v>
      </c>
      <c r="M9" s="10">
        <v>0.314</v>
      </c>
      <c r="N9" s="10">
        <v>1.014</v>
      </c>
      <c r="O9" s="10">
        <v>1.728</v>
      </c>
      <c r="P9" s="10">
        <v>2.273</v>
      </c>
    </row>
    <row r="10" spans="3:16" ht="12.75">
      <c r="C10" s="22">
        <f t="shared" si="0"/>
        <v>0</v>
      </c>
      <c r="D10" s="23">
        <f t="shared" si="1"/>
        <v>1</v>
      </c>
      <c r="E10" s="16">
        <v>2</v>
      </c>
      <c r="F10" s="16">
        <v>1</v>
      </c>
      <c r="G10" s="10">
        <v>-2.04</v>
      </c>
      <c r="H10" s="10">
        <v>2.514</v>
      </c>
      <c r="I10" s="10">
        <v>-1.528</v>
      </c>
      <c r="J10" s="10">
        <v>0.178</v>
      </c>
      <c r="K10" s="10">
        <v>-0.325</v>
      </c>
      <c r="L10" s="10">
        <v>0.019</v>
      </c>
      <c r="M10" s="10">
        <v>0.149</v>
      </c>
      <c r="N10" s="10">
        <v>0.773</v>
      </c>
      <c r="O10" s="10">
        <v>2.612</v>
      </c>
      <c r="P10" s="10">
        <v>2.07</v>
      </c>
    </row>
    <row r="11" spans="3:16" ht="12.75">
      <c r="C11" s="22">
        <f t="shared" si="0"/>
        <v>0</v>
      </c>
      <c r="D11" s="23">
        <f t="shared" si="1"/>
        <v>0</v>
      </c>
      <c r="E11" s="16">
        <v>1</v>
      </c>
      <c r="F11" s="16">
        <v>1</v>
      </c>
      <c r="G11" s="10">
        <v>-1.36</v>
      </c>
      <c r="H11" s="10">
        <v>2.432</v>
      </c>
      <c r="I11" s="10">
        <v>-1.118</v>
      </c>
      <c r="J11" s="10">
        <v>0.246</v>
      </c>
      <c r="K11" s="10">
        <v>-0.085</v>
      </c>
      <c r="L11" s="10">
        <v>-0.083</v>
      </c>
      <c r="M11" s="10">
        <v>0.033</v>
      </c>
      <c r="N11" s="10">
        <v>0.344</v>
      </c>
      <c r="O11" s="10">
        <v>1.854</v>
      </c>
      <c r="P11" s="10">
        <v>1.772</v>
      </c>
    </row>
    <row r="12" spans="3:16" ht="12.75">
      <c r="C12" s="22">
        <f t="shared" si="0"/>
        <v>0</v>
      </c>
      <c r="D12" s="23">
        <f t="shared" si="1"/>
        <v>0</v>
      </c>
      <c r="E12" s="16">
        <v>1</v>
      </c>
      <c r="F12" s="16">
        <v>1</v>
      </c>
      <c r="G12" s="10">
        <v>-1.687</v>
      </c>
      <c r="H12" s="10">
        <v>2.891</v>
      </c>
      <c r="I12" s="10">
        <v>-1.637</v>
      </c>
      <c r="J12" s="10">
        <v>0.162</v>
      </c>
      <c r="K12" s="10">
        <v>0.025</v>
      </c>
      <c r="L12" s="10">
        <v>0.183</v>
      </c>
      <c r="M12" s="10">
        <v>-0.051</v>
      </c>
      <c r="N12" s="10">
        <v>0.328</v>
      </c>
      <c r="O12" s="10">
        <v>2.197</v>
      </c>
      <c r="P12" s="10">
        <v>2.361</v>
      </c>
    </row>
    <row r="13" spans="3:16" ht="12.75">
      <c r="C13" s="22">
        <f t="shared" si="0"/>
        <v>0</v>
      </c>
      <c r="D13" s="23">
        <f t="shared" si="1"/>
        <v>0</v>
      </c>
      <c r="E13" s="16">
        <v>1</v>
      </c>
      <c r="F13" s="16">
        <v>1</v>
      </c>
      <c r="G13" s="10">
        <v>-1.694</v>
      </c>
      <c r="H13" s="10">
        <v>0.499</v>
      </c>
      <c r="I13" s="10">
        <v>0.054</v>
      </c>
      <c r="J13" s="10">
        <v>0.513</v>
      </c>
      <c r="K13" s="10">
        <v>0.474</v>
      </c>
      <c r="L13" s="10">
        <v>-1.539</v>
      </c>
      <c r="M13" s="10">
        <v>0.745</v>
      </c>
      <c r="N13" s="10">
        <v>0.897</v>
      </c>
      <c r="O13" s="10">
        <v>1.949</v>
      </c>
      <c r="P13" s="10">
        <v>0.907</v>
      </c>
    </row>
    <row r="14" spans="3:16" ht="12.75">
      <c r="C14" s="22">
        <f t="shared" si="0"/>
        <v>0</v>
      </c>
      <c r="D14" s="23">
        <f t="shared" si="1"/>
        <v>0</v>
      </c>
      <c r="E14" s="16">
        <v>1</v>
      </c>
      <c r="F14" s="16">
        <v>1</v>
      </c>
      <c r="G14" s="10">
        <v>-1.323</v>
      </c>
      <c r="H14" s="10">
        <v>0.998</v>
      </c>
      <c r="I14" s="10">
        <v>-0.936</v>
      </c>
      <c r="J14" s="10">
        <v>0.281</v>
      </c>
      <c r="K14" s="10">
        <v>-0.042</v>
      </c>
      <c r="L14" s="10">
        <v>-0.187</v>
      </c>
      <c r="M14" s="10">
        <v>0.001</v>
      </c>
      <c r="N14" s="10">
        <v>0.863</v>
      </c>
      <c r="O14" s="10">
        <v>1.349</v>
      </c>
      <c r="P14" s="10">
        <v>1.704</v>
      </c>
    </row>
    <row r="15" spans="3:16" ht="12.75">
      <c r="C15" s="22">
        <f t="shared" si="0"/>
        <v>0</v>
      </c>
      <c r="D15" s="23">
        <f t="shared" si="1"/>
        <v>0</v>
      </c>
      <c r="E15" s="16">
        <v>1</v>
      </c>
      <c r="F15" s="16">
        <v>1</v>
      </c>
      <c r="G15" s="10">
        <v>-2.1</v>
      </c>
      <c r="H15" s="10">
        <v>1.516</v>
      </c>
      <c r="I15" s="10">
        <v>-1.654</v>
      </c>
      <c r="J15" s="10">
        <v>0.159</v>
      </c>
      <c r="K15" s="10">
        <v>0.251</v>
      </c>
      <c r="L15" s="10">
        <v>0.342</v>
      </c>
      <c r="M15" s="10">
        <v>-0.077</v>
      </c>
      <c r="N15" s="10">
        <v>0.347</v>
      </c>
      <c r="O15" s="10">
        <v>1.762</v>
      </c>
      <c r="P15" s="10">
        <v>2.515</v>
      </c>
    </row>
    <row r="16" spans="3:16" ht="12.75">
      <c r="C16" s="22">
        <f t="shared" si="0"/>
        <v>1</v>
      </c>
      <c r="D16" s="23">
        <f t="shared" si="1"/>
        <v>1</v>
      </c>
      <c r="E16" s="16">
        <v>5</v>
      </c>
      <c r="F16" s="16">
        <v>2</v>
      </c>
      <c r="G16" s="10">
        <v>-2.041</v>
      </c>
      <c r="H16" s="10">
        <v>2.636</v>
      </c>
      <c r="I16" s="10">
        <v>-1.714</v>
      </c>
      <c r="J16" s="10">
        <v>0.152</v>
      </c>
      <c r="K16" s="10">
        <v>-0.24</v>
      </c>
      <c r="L16" s="10">
        <v>0.537</v>
      </c>
      <c r="M16" s="10">
        <v>0.393</v>
      </c>
      <c r="N16" s="10">
        <v>0.634</v>
      </c>
      <c r="O16" s="10">
        <v>1.911</v>
      </c>
      <c r="P16" s="10">
        <v>2.296</v>
      </c>
    </row>
    <row r="17" spans="3:16" ht="12.75">
      <c r="C17" s="22">
        <f t="shared" si="0"/>
        <v>1</v>
      </c>
      <c r="D17" s="23">
        <f t="shared" si="1"/>
        <v>1</v>
      </c>
      <c r="E17" s="16">
        <v>4</v>
      </c>
      <c r="F17" s="16">
        <v>2</v>
      </c>
      <c r="G17" s="10">
        <v>-2.434</v>
      </c>
      <c r="H17" s="10">
        <v>2.193</v>
      </c>
      <c r="I17" s="10">
        <v>-0.779</v>
      </c>
      <c r="J17" s="10">
        <v>0.314</v>
      </c>
      <c r="K17" s="10">
        <v>0.113</v>
      </c>
      <c r="L17" s="10">
        <v>-0.798</v>
      </c>
      <c r="M17" s="10">
        <v>-0.215</v>
      </c>
      <c r="N17" s="10">
        <v>0.686</v>
      </c>
      <c r="O17" s="10">
        <v>2.324</v>
      </c>
      <c r="P17" s="10">
        <v>1.592</v>
      </c>
    </row>
    <row r="18" spans="3:16" ht="12.75">
      <c r="C18" s="22">
        <f t="shared" si="0"/>
        <v>1</v>
      </c>
      <c r="D18" s="23">
        <f t="shared" si="1"/>
        <v>1</v>
      </c>
      <c r="E18" s="16">
        <v>4</v>
      </c>
      <c r="F18" s="16">
        <v>2</v>
      </c>
      <c r="G18" s="10">
        <v>-2.473</v>
      </c>
      <c r="H18" s="10">
        <v>1.155</v>
      </c>
      <c r="I18" s="10">
        <v>-0.925</v>
      </c>
      <c r="J18" s="10">
        <v>0.283</v>
      </c>
      <c r="K18" s="10">
        <v>-0.177</v>
      </c>
      <c r="L18" s="10">
        <v>-0.732</v>
      </c>
      <c r="M18" s="10">
        <v>0.074</v>
      </c>
      <c r="N18" s="10">
        <v>0.737</v>
      </c>
      <c r="O18" s="10">
        <v>2.257</v>
      </c>
      <c r="P18" s="10">
        <v>1.541</v>
      </c>
    </row>
    <row r="19" spans="3:16" ht="12.75">
      <c r="C19" s="22">
        <f t="shared" si="0"/>
        <v>0</v>
      </c>
      <c r="D19" s="23">
        <f t="shared" si="1"/>
        <v>0</v>
      </c>
      <c r="E19" s="16">
        <v>2</v>
      </c>
      <c r="F19" s="16">
        <v>2</v>
      </c>
      <c r="G19" s="10">
        <v>-2.632</v>
      </c>
      <c r="H19" s="10">
        <v>2.342</v>
      </c>
      <c r="I19" s="10">
        <v>-1.387</v>
      </c>
      <c r="J19" s="10">
        <v>0.199</v>
      </c>
      <c r="K19" s="10">
        <v>-0.182</v>
      </c>
      <c r="L19" s="10">
        <v>-0.233</v>
      </c>
      <c r="M19" s="10">
        <v>-0.189</v>
      </c>
      <c r="N19" s="10">
        <v>0.824</v>
      </c>
      <c r="O19" s="10">
        <v>2.728</v>
      </c>
      <c r="P19" s="10">
        <v>2.022</v>
      </c>
    </row>
    <row r="20" spans="3:16" ht="12.75">
      <c r="C20" s="22">
        <f t="shared" si="0"/>
        <v>0</v>
      </c>
      <c r="D20" s="23">
        <f t="shared" si="1"/>
        <v>0</v>
      </c>
      <c r="E20" s="16">
        <v>2</v>
      </c>
      <c r="F20" s="16">
        <v>2</v>
      </c>
      <c r="G20" s="10">
        <v>-2.285</v>
      </c>
      <c r="H20" s="10">
        <v>1.767</v>
      </c>
      <c r="I20" s="10">
        <v>-1.493</v>
      </c>
      <c r="J20" s="10">
        <v>0.183</v>
      </c>
      <c r="K20" s="10">
        <v>-0.049</v>
      </c>
      <c r="L20" s="10">
        <v>-0.154</v>
      </c>
      <c r="M20" s="10">
        <v>-0.321</v>
      </c>
      <c r="N20" s="10">
        <v>0.642</v>
      </c>
      <c r="O20" s="10">
        <v>2.335</v>
      </c>
      <c r="P20" s="10">
        <v>2.222</v>
      </c>
    </row>
    <row r="21" spans="3:16" ht="12.75">
      <c r="C21" s="22">
        <f t="shared" si="0"/>
        <v>0</v>
      </c>
      <c r="D21" s="23">
        <f t="shared" si="1"/>
        <v>0</v>
      </c>
      <c r="E21" s="16">
        <v>2</v>
      </c>
      <c r="F21" s="16">
        <v>2</v>
      </c>
      <c r="G21" s="10">
        <v>-2.363</v>
      </c>
      <c r="H21" s="10">
        <v>1.807</v>
      </c>
      <c r="I21" s="10">
        <v>-0.77</v>
      </c>
      <c r="J21" s="10">
        <v>0.316</v>
      </c>
      <c r="K21" s="10">
        <v>0.007</v>
      </c>
      <c r="L21" s="10">
        <v>-0.707</v>
      </c>
      <c r="M21" s="10">
        <v>-0.072</v>
      </c>
      <c r="N21" s="10">
        <v>0.644</v>
      </c>
      <c r="O21" s="10">
        <v>2.778</v>
      </c>
      <c r="P21" s="10">
        <v>1.498</v>
      </c>
    </row>
    <row r="22" spans="3:16" ht="12.75">
      <c r="C22" s="22">
        <f t="shared" si="0"/>
        <v>0</v>
      </c>
      <c r="D22" s="23">
        <f t="shared" si="1"/>
        <v>0</v>
      </c>
      <c r="E22" s="16">
        <v>2</v>
      </c>
      <c r="F22" s="16">
        <v>2</v>
      </c>
      <c r="G22" s="10">
        <v>-2.108</v>
      </c>
      <c r="H22" s="10">
        <v>1.783</v>
      </c>
      <c r="I22" s="10">
        <v>-0.829</v>
      </c>
      <c r="J22" s="10">
        <v>0.303</v>
      </c>
      <c r="K22" s="10">
        <v>-0.004</v>
      </c>
      <c r="L22" s="10">
        <v>-0.414</v>
      </c>
      <c r="M22" s="10">
        <v>0.03</v>
      </c>
      <c r="N22" s="10">
        <v>0.494</v>
      </c>
      <c r="O22" s="10">
        <v>2.227</v>
      </c>
      <c r="P22" s="10">
        <v>1.54</v>
      </c>
    </row>
    <row r="23" spans="3:16" ht="12.75">
      <c r="C23" s="22">
        <f t="shared" si="0"/>
        <v>0</v>
      </c>
      <c r="D23" s="23">
        <f t="shared" si="1"/>
        <v>0</v>
      </c>
      <c r="E23" s="16">
        <v>2</v>
      </c>
      <c r="F23" s="16">
        <v>2</v>
      </c>
      <c r="G23" s="10">
        <v>-2.064</v>
      </c>
      <c r="H23" s="10">
        <v>1.742</v>
      </c>
      <c r="I23" s="10">
        <v>-0.598</v>
      </c>
      <c r="J23" s="10">
        <v>0.354</v>
      </c>
      <c r="K23" s="10">
        <v>0.089</v>
      </c>
      <c r="L23" s="10">
        <v>-0.837</v>
      </c>
      <c r="M23" s="10">
        <v>0.011</v>
      </c>
      <c r="N23" s="10">
        <v>0.628</v>
      </c>
      <c r="O23" s="10">
        <v>3.252</v>
      </c>
      <c r="P23" s="10">
        <v>1.337</v>
      </c>
    </row>
    <row r="24" spans="3:16" ht="12.75">
      <c r="C24" s="22">
        <f t="shared" si="0"/>
        <v>0</v>
      </c>
      <c r="D24" s="23">
        <f t="shared" si="1"/>
        <v>0</v>
      </c>
      <c r="E24" s="16">
        <v>2</v>
      </c>
      <c r="F24" s="16">
        <v>2</v>
      </c>
      <c r="G24" s="10">
        <v>-1.884</v>
      </c>
      <c r="H24" s="10">
        <v>2.291</v>
      </c>
      <c r="I24" s="10">
        <v>-1.339</v>
      </c>
      <c r="J24" s="10">
        <v>0.206</v>
      </c>
      <c r="K24" s="10">
        <v>-0.235</v>
      </c>
      <c r="L24" s="10">
        <v>-0.102</v>
      </c>
      <c r="M24" s="10">
        <v>-0.164</v>
      </c>
      <c r="N24" s="10">
        <v>0.525</v>
      </c>
      <c r="O24" s="10">
        <v>2.182</v>
      </c>
      <c r="P24" s="10">
        <v>1.941</v>
      </c>
    </row>
    <row r="25" spans="3:16" ht="12.75">
      <c r="C25" s="22">
        <f t="shared" si="0"/>
        <v>0</v>
      </c>
      <c r="D25" s="23">
        <f t="shared" si="1"/>
        <v>1</v>
      </c>
      <c r="E25" s="16">
        <v>3</v>
      </c>
      <c r="F25" s="16">
        <v>2</v>
      </c>
      <c r="G25" s="10">
        <v>-1.74</v>
      </c>
      <c r="H25" s="10">
        <v>1.606</v>
      </c>
      <c r="I25" s="10">
        <v>-0.832</v>
      </c>
      <c r="J25" s="10">
        <v>0.303</v>
      </c>
      <c r="K25" s="10">
        <v>-0.147</v>
      </c>
      <c r="L25" s="10">
        <v>-0.636</v>
      </c>
      <c r="M25" s="10">
        <v>0.502</v>
      </c>
      <c r="N25" s="10">
        <v>0.953</v>
      </c>
      <c r="O25" s="10">
        <v>1.637</v>
      </c>
      <c r="P25" s="10">
        <v>1.466</v>
      </c>
    </row>
    <row r="26" spans="3:16" ht="12.75">
      <c r="C26" s="22">
        <f t="shared" si="0"/>
        <v>0</v>
      </c>
      <c r="D26" s="23">
        <f t="shared" si="1"/>
        <v>0</v>
      </c>
      <c r="E26" s="16">
        <v>2</v>
      </c>
      <c r="F26" s="16">
        <v>2</v>
      </c>
      <c r="G26" s="10">
        <v>-1.684</v>
      </c>
      <c r="H26" s="10">
        <v>1.354</v>
      </c>
      <c r="I26" s="10">
        <v>-1.368</v>
      </c>
      <c r="J26" s="10">
        <v>0.202</v>
      </c>
      <c r="K26" s="10">
        <v>-0.364</v>
      </c>
      <c r="L26" s="10">
        <v>0.137</v>
      </c>
      <c r="M26" s="10">
        <v>0.205</v>
      </c>
      <c r="N26" s="10">
        <v>0.883</v>
      </c>
      <c r="O26" s="10">
        <v>1.886</v>
      </c>
      <c r="P26" s="10">
        <v>1.912</v>
      </c>
    </row>
    <row r="27" spans="3:16" ht="12.75">
      <c r="C27" s="22">
        <f t="shared" si="0"/>
        <v>0</v>
      </c>
      <c r="D27" s="23">
        <f t="shared" si="1"/>
        <v>0</v>
      </c>
      <c r="E27" s="16">
        <v>2</v>
      </c>
      <c r="F27" s="16">
        <v>2</v>
      </c>
      <c r="G27" s="10">
        <v>-1.743</v>
      </c>
      <c r="H27" s="10">
        <v>1.626</v>
      </c>
      <c r="I27" s="10">
        <v>-1.207</v>
      </c>
      <c r="J27" s="10">
        <v>0.23</v>
      </c>
      <c r="K27" s="10">
        <v>-0.066</v>
      </c>
      <c r="L27" s="10">
        <v>-0.266</v>
      </c>
      <c r="M27" s="10">
        <v>-0.229</v>
      </c>
      <c r="N27" s="10">
        <v>0.543</v>
      </c>
      <c r="O27" s="10">
        <v>1.718</v>
      </c>
      <c r="P27" s="10">
        <v>1.917</v>
      </c>
    </row>
    <row r="28" spans="3:16" ht="12.75">
      <c r="C28" s="22">
        <f t="shared" si="0"/>
        <v>0</v>
      </c>
      <c r="D28" s="23">
        <f t="shared" si="1"/>
        <v>0</v>
      </c>
      <c r="E28" s="16">
        <v>2</v>
      </c>
      <c r="F28" s="16">
        <v>2</v>
      </c>
      <c r="G28" s="10">
        <v>-1.776</v>
      </c>
      <c r="H28" s="10">
        <v>1.153</v>
      </c>
      <c r="I28" s="10">
        <v>-0.45</v>
      </c>
      <c r="J28" s="10">
        <v>0.389</v>
      </c>
      <c r="K28" s="10">
        <v>0.171</v>
      </c>
      <c r="L28" s="10">
        <v>-0.898</v>
      </c>
      <c r="M28" s="10">
        <v>-0.073</v>
      </c>
      <c r="N28" s="10">
        <v>0.44</v>
      </c>
      <c r="O28" s="10">
        <v>2.227</v>
      </c>
      <c r="P28" s="10">
        <v>1.251</v>
      </c>
    </row>
    <row r="29" spans="3:16" ht="12.75">
      <c r="C29" s="22">
        <f t="shared" si="0"/>
        <v>0</v>
      </c>
      <c r="D29" s="23">
        <f t="shared" si="1"/>
        <v>1</v>
      </c>
      <c r="E29" s="16">
        <v>4</v>
      </c>
      <c r="F29" s="16">
        <v>3</v>
      </c>
      <c r="G29" s="10">
        <v>-1.72</v>
      </c>
      <c r="H29" s="10">
        <v>1.239</v>
      </c>
      <c r="I29" s="10">
        <v>-0.586</v>
      </c>
      <c r="J29" s="10">
        <v>0.357</v>
      </c>
      <c r="K29" s="10">
        <v>0.151</v>
      </c>
      <c r="L29" s="10">
        <v>-0.935</v>
      </c>
      <c r="M29" s="10">
        <v>0.11</v>
      </c>
      <c r="N29" s="10">
        <v>0.876</v>
      </c>
      <c r="O29" s="10">
        <v>1.758</v>
      </c>
      <c r="P29" s="10">
        <v>1.377</v>
      </c>
    </row>
    <row r="30" spans="3:16" ht="12.75">
      <c r="C30" s="22">
        <f t="shared" si="0"/>
        <v>0</v>
      </c>
      <c r="D30" s="23">
        <f t="shared" si="1"/>
        <v>0</v>
      </c>
      <c r="E30" s="16">
        <v>3</v>
      </c>
      <c r="F30" s="16">
        <v>3</v>
      </c>
      <c r="G30" s="10">
        <v>-2.429</v>
      </c>
      <c r="H30" s="10">
        <v>2.254</v>
      </c>
      <c r="I30" s="10">
        <v>-1.221</v>
      </c>
      <c r="J30" s="10">
        <v>0.226</v>
      </c>
      <c r="K30" s="10">
        <v>-0.24</v>
      </c>
      <c r="L30" s="10">
        <v>-0.297</v>
      </c>
      <c r="M30" s="10">
        <v>0.061</v>
      </c>
      <c r="N30" s="10">
        <v>0.751</v>
      </c>
      <c r="O30" s="10">
        <v>2.325</v>
      </c>
      <c r="P30" s="10">
        <v>1.812</v>
      </c>
    </row>
    <row r="31" spans="3:16" ht="12.75">
      <c r="C31" s="22">
        <f t="shared" si="0"/>
        <v>0</v>
      </c>
      <c r="D31" s="23">
        <f t="shared" si="1"/>
        <v>0</v>
      </c>
      <c r="E31" s="16">
        <v>3</v>
      </c>
      <c r="F31" s="16">
        <v>3</v>
      </c>
      <c r="G31" s="10">
        <v>-2.841</v>
      </c>
      <c r="H31" s="10">
        <v>1.6</v>
      </c>
      <c r="I31" s="10">
        <v>-1.235</v>
      </c>
      <c r="J31" s="10">
        <v>0.225</v>
      </c>
      <c r="K31" s="10">
        <v>-0.116</v>
      </c>
      <c r="L31" s="10">
        <v>-0.413</v>
      </c>
      <c r="M31" s="10">
        <v>0.07</v>
      </c>
      <c r="N31" s="10">
        <v>0.932</v>
      </c>
      <c r="O31" s="10">
        <v>2.724</v>
      </c>
      <c r="P31" s="10">
        <v>1.915</v>
      </c>
    </row>
    <row r="32" spans="3:16" ht="12.75">
      <c r="C32" s="22">
        <f t="shared" si="0"/>
        <v>0</v>
      </c>
      <c r="D32" s="23">
        <f t="shared" si="1"/>
        <v>1</v>
      </c>
      <c r="E32" s="16">
        <v>2</v>
      </c>
      <c r="F32" s="16">
        <v>3</v>
      </c>
      <c r="G32" s="10">
        <v>-2.114</v>
      </c>
      <c r="H32" s="10">
        <v>1.587</v>
      </c>
      <c r="I32" s="10">
        <v>-0.833</v>
      </c>
      <c r="J32" s="10">
        <v>0.302</v>
      </c>
      <c r="K32" s="10">
        <v>-0.138</v>
      </c>
      <c r="L32" s="10">
        <v>-0.776</v>
      </c>
      <c r="M32" s="10">
        <v>-0.248</v>
      </c>
      <c r="N32" s="10">
        <v>0.552</v>
      </c>
      <c r="O32" s="10">
        <v>2.365</v>
      </c>
      <c r="P32" s="10">
        <v>1.47</v>
      </c>
    </row>
    <row r="33" spans="3:16" ht="12.75">
      <c r="C33" s="22">
        <f t="shared" si="0"/>
        <v>0</v>
      </c>
      <c r="D33" s="23">
        <f t="shared" si="1"/>
        <v>0</v>
      </c>
      <c r="E33" s="16">
        <v>3</v>
      </c>
      <c r="F33" s="16">
        <v>3</v>
      </c>
      <c r="G33" s="10">
        <v>-1.416</v>
      </c>
      <c r="H33" s="10">
        <v>1.353</v>
      </c>
      <c r="I33" s="10">
        <v>-0.287</v>
      </c>
      <c r="J33" s="10">
        <v>0.428</v>
      </c>
      <c r="K33" s="10">
        <v>0.379</v>
      </c>
      <c r="L33" s="10">
        <v>-0.75</v>
      </c>
      <c r="M33" s="10">
        <v>-0.098</v>
      </c>
      <c r="N33" s="10">
        <v>0.402</v>
      </c>
      <c r="O33" s="10">
        <v>1.504</v>
      </c>
      <c r="P33" s="10">
        <v>1.235</v>
      </c>
    </row>
    <row r="34" spans="3:16" ht="12.75">
      <c r="C34" s="22">
        <f t="shared" si="0"/>
        <v>0</v>
      </c>
      <c r="D34" s="23">
        <f t="shared" si="1"/>
        <v>0</v>
      </c>
      <c r="E34" s="16">
        <v>3</v>
      </c>
      <c r="F34" s="16">
        <v>3</v>
      </c>
      <c r="G34" s="10">
        <v>-1.466</v>
      </c>
      <c r="H34" s="10">
        <v>1.679</v>
      </c>
      <c r="I34" s="10">
        <v>-0.589</v>
      </c>
      <c r="J34" s="10">
        <v>0.356</v>
      </c>
      <c r="K34" s="10">
        <v>0.372</v>
      </c>
      <c r="L34" s="10">
        <v>-0.487</v>
      </c>
      <c r="M34" s="10">
        <v>-0.054</v>
      </c>
      <c r="N34" s="10">
        <v>0.291</v>
      </c>
      <c r="O34" s="10">
        <v>1.643</v>
      </c>
      <c r="P34" s="10">
        <v>1.49</v>
      </c>
    </row>
    <row r="35" spans="3:16" ht="12.75">
      <c r="C35" s="22">
        <f t="shared" si="0"/>
        <v>0</v>
      </c>
      <c r="D35" s="23">
        <f t="shared" si="1"/>
        <v>0</v>
      </c>
      <c r="E35" s="16">
        <v>3</v>
      </c>
      <c r="F35" s="16">
        <v>3</v>
      </c>
      <c r="G35" s="10">
        <v>-1.85</v>
      </c>
      <c r="H35" s="10">
        <v>1.49</v>
      </c>
      <c r="I35" s="10">
        <v>-0.54</v>
      </c>
      <c r="J35" s="10">
        <v>0.364</v>
      </c>
      <c r="K35" s="10">
        <v>0.287</v>
      </c>
      <c r="L35" s="10">
        <v>-0.546</v>
      </c>
      <c r="M35" s="10">
        <v>0.156</v>
      </c>
      <c r="N35" s="10">
        <v>0.619</v>
      </c>
      <c r="O35" s="10">
        <v>1.899</v>
      </c>
      <c r="P35" s="10">
        <v>1.4</v>
      </c>
    </row>
    <row r="36" spans="3:16" ht="12.75">
      <c r="C36" s="22">
        <f t="shared" si="0"/>
        <v>0</v>
      </c>
      <c r="D36" s="23">
        <f t="shared" si="1"/>
        <v>0</v>
      </c>
      <c r="E36" s="16">
        <v>3</v>
      </c>
      <c r="F36" s="16">
        <v>3</v>
      </c>
      <c r="G36" s="10">
        <v>-2.499</v>
      </c>
      <c r="H36" s="10">
        <v>2.004</v>
      </c>
      <c r="I36" s="10">
        <v>-0.492</v>
      </c>
      <c r="J36" s="10">
        <v>0.378</v>
      </c>
      <c r="K36" s="10">
        <v>0.525</v>
      </c>
      <c r="L36" s="10">
        <v>-0.45</v>
      </c>
      <c r="M36" s="10">
        <v>0.035</v>
      </c>
      <c r="N36" s="10">
        <v>0.412</v>
      </c>
      <c r="O36" s="10">
        <v>2.069</v>
      </c>
      <c r="P36" s="10">
        <v>1.487</v>
      </c>
    </row>
    <row r="37" spans="3:16" ht="12.75">
      <c r="C37" s="22">
        <f t="shared" si="0"/>
        <v>0</v>
      </c>
      <c r="D37" s="23">
        <f t="shared" si="1"/>
        <v>0</v>
      </c>
      <c r="E37" s="16">
        <v>3</v>
      </c>
      <c r="F37" s="16">
        <v>3</v>
      </c>
      <c r="G37" s="10">
        <v>-2.388</v>
      </c>
      <c r="H37" s="10">
        <v>1.248</v>
      </c>
      <c r="I37" s="10">
        <v>-0.39</v>
      </c>
      <c r="J37" s="10">
        <v>0.403</v>
      </c>
      <c r="K37" s="10">
        <v>0.635</v>
      </c>
      <c r="L37" s="10">
        <v>-0.664</v>
      </c>
      <c r="M37" s="10">
        <v>-0.389</v>
      </c>
      <c r="N37" s="10">
        <v>0.185</v>
      </c>
      <c r="O37" s="10">
        <v>2.712</v>
      </c>
      <c r="P37" s="10">
        <v>1.46</v>
      </c>
    </row>
    <row r="38" spans="3:16" ht="12.75">
      <c r="C38" s="22">
        <f t="shared" si="0"/>
        <v>0</v>
      </c>
      <c r="D38" s="23">
        <f t="shared" si="1"/>
        <v>0</v>
      </c>
      <c r="E38" s="16">
        <v>3</v>
      </c>
      <c r="F38" s="16">
        <v>3</v>
      </c>
      <c r="G38" s="10">
        <v>-2.014</v>
      </c>
      <c r="H38" s="10">
        <v>1.736</v>
      </c>
      <c r="I38" s="10">
        <v>-1.429</v>
      </c>
      <c r="J38" s="10">
        <v>0.193</v>
      </c>
      <c r="K38" s="10">
        <v>-0.417</v>
      </c>
      <c r="L38" s="10">
        <v>-0.13</v>
      </c>
      <c r="M38" s="10">
        <v>0.375</v>
      </c>
      <c r="N38" s="10">
        <v>0.866</v>
      </c>
      <c r="O38" s="10">
        <v>1.968</v>
      </c>
      <c r="P38" s="10">
        <v>1.95</v>
      </c>
    </row>
    <row r="39" spans="3:16" ht="12.75">
      <c r="C39" s="22">
        <f t="shared" si="0"/>
        <v>0</v>
      </c>
      <c r="D39" s="23">
        <f t="shared" si="1"/>
        <v>0</v>
      </c>
      <c r="E39" s="16">
        <v>3</v>
      </c>
      <c r="F39" s="16">
        <v>3</v>
      </c>
      <c r="G39" s="10">
        <v>-1.704</v>
      </c>
      <c r="H39" s="10">
        <v>3.691</v>
      </c>
      <c r="I39" s="10">
        <v>-3.155</v>
      </c>
      <c r="J39" s="10">
        <v>0.04</v>
      </c>
      <c r="K39" s="10">
        <v>-0.936</v>
      </c>
      <c r="L39" s="10">
        <v>1.573</v>
      </c>
      <c r="M39" s="10">
        <v>0.122</v>
      </c>
      <c r="N39" s="10">
        <v>0.998</v>
      </c>
      <c r="O39" s="10">
        <v>2.033</v>
      </c>
      <c r="P39" s="10">
        <v>3.493</v>
      </c>
    </row>
    <row r="40" spans="3:16" ht="12.75">
      <c r="C40" s="22">
        <f t="shared" si="0"/>
        <v>0</v>
      </c>
      <c r="D40" s="23">
        <f t="shared" si="1"/>
        <v>0</v>
      </c>
      <c r="E40" s="16">
        <v>3</v>
      </c>
      <c r="F40" s="16">
        <v>3</v>
      </c>
      <c r="G40" s="10">
        <v>-1.774</v>
      </c>
      <c r="H40" s="10">
        <v>0.887</v>
      </c>
      <c r="I40" s="10">
        <v>-0.532</v>
      </c>
      <c r="J40" s="10">
        <v>0.369</v>
      </c>
      <c r="K40" s="10">
        <v>0.013</v>
      </c>
      <c r="L40" s="10">
        <v>-0.929</v>
      </c>
      <c r="M40" s="10">
        <v>0.07</v>
      </c>
      <c r="N40" s="10">
        <v>0.781</v>
      </c>
      <c r="O40" s="10">
        <v>1.891</v>
      </c>
      <c r="P40" s="10">
        <v>1.232</v>
      </c>
    </row>
    <row r="41" spans="3:16" ht="12.75">
      <c r="C41" s="22">
        <f t="shared" si="0"/>
        <v>0</v>
      </c>
      <c r="D41" s="23">
        <f t="shared" si="1"/>
        <v>0</v>
      </c>
      <c r="E41" s="16">
        <v>4</v>
      </c>
      <c r="F41" s="16">
        <v>4</v>
      </c>
      <c r="G41" s="10">
        <v>-3.323</v>
      </c>
      <c r="H41" s="10">
        <v>1.021</v>
      </c>
      <c r="I41" s="10">
        <v>-0.912</v>
      </c>
      <c r="J41" s="10">
        <v>0.286</v>
      </c>
      <c r="K41" s="10">
        <v>-0.049</v>
      </c>
      <c r="L41" s="10">
        <v>-0.863</v>
      </c>
      <c r="M41" s="10">
        <v>0.11</v>
      </c>
      <c r="N41" s="10">
        <v>0.934</v>
      </c>
      <c r="O41" s="10">
        <v>2.827</v>
      </c>
      <c r="P41" s="10">
        <v>1.675</v>
      </c>
    </row>
    <row r="42" spans="3:16" ht="12.75">
      <c r="C42" s="22">
        <f t="shared" si="0"/>
        <v>0</v>
      </c>
      <c r="D42" s="23">
        <f t="shared" si="1"/>
        <v>0</v>
      </c>
      <c r="E42" s="16">
        <v>4</v>
      </c>
      <c r="F42" s="16">
        <v>4</v>
      </c>
      <c r="G42" s="10">
        <v>-2.147</v>
      </c>
      <c r="H42" s="10">
        <v>1.373</v>
      </c>
      <c r="I42" s="10">
        <v>-0.861</v>
      </c>
      <c r="J42" s="10">
        <v>0.297</v>
      </c>
      <c r="K42" s="10">
        <v>-0.233</v>
      </c>
      <c r="L42" s="10">
        <v>-0.803</v>
      </c>
      <c r="M42" s="10">
        <v>0.508</v>
      </c>
      <c r="N42" s="10">
        <v>1.087</v>
      </c>
      <c r="O42" s="10">
        <v>1.706</v>
      </c>
      <c r="P42" s="10">
        <v>1.453</v>
      </c>
    </row>
    <row r="43" spans="3:16" ht="12.75">
      <c r="C43" s="22">
        <f t="shared" si="0"/>
        <v>0</v>
      </c>
      <c r="D43" s="23">
        <f t="shared" si="1"/>
        <v>0</v>
      </c>
      <c r="E43" s="16">
        <v>4</v>
      </c>
      <c r="F43" s="16">
        <v>4</v>
      </c>
      <c r="G43" s="10">
        <v>-1.844</v>
      </c>
      <c r="H43" s="10">
        <v>2.238</v>
      </c>
      <c r="I43" s="10">
        <v>-1.391</v>
      </c>
      <c r="J43" s="10">
        <v>0.199</v>
      </c>
      <c r="K43" s="10">
        <v>-0.45</v>
      </c>
      <c r="L43" s="10">
        <v>-0.171</v>
      </c>
      <c r="M43" s="10">
        <v>0.239</v>
      </c>
      <c r="N43" s="10">
        <v>1.006</v>
      </c>
      <c r="O43" s="10">
        <v>1.662</v>
      </c>
      <c r="P43" s="10">
        <v>1.892</v>
      </c>
    </row>
    <row r="44" spans="3:16" ht="12.75">
      <c r="C44" s="22">
        <f t="shared" si="0"/>
        <v>0</v>
      </c>
      <c r="D44" s="23">
        <f t="shared" si="1"/>
        <v>0</v>
      </c>
      <c r="E44" s="16">
        <v>4</v>
      </c>
      <c r="F44" s="16">
        <v>4</v>
      </c>
      <c r="G44" s="10">
        <v>-2.145</v>
      </c>
      <c r="H44" s="10">
        <v>1.834</v>
      </c>
      <c r="I44" s="10">
        <v>-1.857</v>
      </c>
      <c r="J44" s="10">
        <v>0.134</v>
      </c>
      <c r="K44" s="10">
        <v>-0.3</v>
      </c>
      <c r="L44" s="10">
        <v>0.219</v>
      </c>
      <c r="M44" s="10">
        <v>0.182</v>
      </c>
      <c r="N44" s="10">
        <v>0.808</v>
      </c>
      <c r="O44" s="10">
        <v>1.675</v>
      </c>
      <c r="P44" s="10">
        <v>2.428</v>
      </c>
    </row>
    <row r="45" spans="3:16" ht="12.75">
      <c r="C45" s="22">
        <f t="shared" si="0"/>
        <v>0</v>
      </c>
      <c r="D45" s="23">
        <f t="shared" si="1"/>
        <v>0</v>
      </c>
      <c r="E45" s="16">
        <v>4</v>
      </c>
      <c r="F45" s="16">
        <v>4</v>
      </c>
      <c r="G45" s="10">
        <v>-2.443</v>
      </c>
      <c r="H45" s="10">
        <v>0.505</v>
      </c>
      <c r="I45" s="10">
        <v>-0.622</v>
      </c>
      <c r="J45" s="10">
        <v>0.348</v>
      </c>
      <c r="K45" s="10">
        <v>0.136</v>
      </c>
      <c r="L45" s="10">
        <v>-1.243</v>
      </c>
      <c r="M45" s="10">
        <v>0.154</v>
      </c>
      <c r="N45" s="10">
        <v>0.828</v>
      </c>
      <c r="O45" s="10">
        <v>1.86</v>
      </c>
      <c r="P45" s="10">
        <v>1.4</v>
      </c>
    </row>
    <row r="46" spans="3:16" ht="12.75">
      <c r="C46" s="22">
        <f t="shared" si="0"/>
        <v>0</v>
      </c>
      <c r="D46" s="23">
        <f t="shared" si="1"/>
        <v>0</v>
      </c>
      <c r="E46" s="16">
        <v>4</v>
      </c>
      <c r="F46" s="16">
        <v>4</v>
      </c>
      <c r="G46" s="10">
        <v>-2.195</v>
      </c>
      <c r="H46" s="10">
        <v>1.546</v>
      </c>
      <c r="I46" s="10">
        <v>-1.122</v>
      </c>
      <c r="J46" s="10">
        <v>0.244</v>
      </c>
      <c r="K46" s="10">
        <v>-0.057</v>
      </c>
      <c r="L46" s="10">
        <v>-0.492</v>
      </c>
      <c r="M46" s="10">
        <v>0.038</v>
      </c>
      <c r="N46" s="10">
        <v>0.583</v>
      </c>
      <c r="O46" s="10">
        <v>1.833</v>
      </c>
      <c r="P46" s="10">
        <v>1.79</v>
      </c>
    </row>
    <row r="47" spans="3:16" ht="12.75">
      <c r="C47" s="22">
        <f t="shared" si="0"/>
        <v>0</v>
      </c>
      <c r="D47" s="23">
        <f t="shared" si="1"/>
        <v>0</v>
      </c>
      <c r="E47" s="16">
        <v>4</v>
      </c>
      <c r="F47" s="16">
        <v>4</v>
      </c>
      <c r="G47" s="10">
        <v>-2.353</v>
      </c>
      <c r="H47" s="10">
        <v>0.816</v>
      </c>
      <c r="I47" s="10">
        <v>-0.884</v>
      </c>
      <c r="J47" s="10">
        <v>0.292</v>
      </c>
      <c r="K47" s="10">
        <v>-0.047</v>
      </c>
      <c r="L47" s="10">
        <v>-0.791</v>
      </c>
      <c r="M47" s="10">
        <v>-0.034</v>
      </c>
      <c r="N47" s="10">
        <v>0.716</v>
      </c>
      <c r="O47" s="10">
        <v>2.086</v>
      </c>
      <c r="P47" s="10">
        <v>1.569</v>
      </c>
    </row>
    <row r="48" spans="3:16" ht="12.75">
      <c r="C48" s="22">
        <f t="shared" si="0"/>
        <v>1</v>
      </c>
      <c r="D48" s="23">
        <f t="shared" si="1"/>
        <v>1</v>
      </c>
      <c r="E48" s="16">
        <v>2</v>
      </c>
      <c r="F48" s="16">
        <v>4</v>
      </c>
      <c r="G48" s="10">
        <v>-2.296</v>
      </c>
      <c r="H48" s="10">
        <v>1.283</v>
      </c>
      <c r="I48" s="10">
        <v>-0.695</v>
      </c>
      <c r="J48" s="10">
        <v>0.332</v>
      </c>
      <c r="K48" s="10">
        <v>-0.02</v>
      </c>
      <c r="L48" s="10">
        <v>-0.984</v>
      </c>
      <c r="M48" s="10">
        <v>-0.083</v>
      </c>
      <c r="N48" s="10">
        <v>0.588</v>
      </c>
      <c r="O48" s="10">
        <v>2.281</v>
      </c>
      <c r="P48" s="10">
        <v>1.381</v>
      </c>
    </row>
    <row r="49" spans="3:16" ht="12.75">
      <c r="C49" s="22">
        <f t="shared" si="0"/>
        <v>0</v>
      </c>
      <c r="D49" s="23">
        <f t="shared" si="1"/>
        <v>0</v>
      </c>
      <c r="E49" s="16">
        <v>4</v>
      </c>
      <c r="F49" s="16">
        <v>4</v>
      </c>
      <c r="G49" s="10">
        <v>-2.403</v>
      </c>
      <c r="H49" s="10">
        <v>1.597</v>
      </c>
      <c r="I49" s="10">
        <v>-1.13</v>
      </c>
      <c r="J49" s="10">
        <v>0.243</v>
      </c>
      <c r="K49" s="10">
        <v>0.441</v>
      </c>
      <c r="L49" s="10">
        <v>-0.148</v>
      </c>
      <c r="M49" s="10">
        <v>-0.73</v>
      </c>
      <c r="N49" s="10">
        <v>0.499</v>
      </c>
      <c r="O49" s="10">
        <v>2.545</v>
      </c>
      <c r="P49" s="10">
        <v>2.097</v>
      </c>
    </row>
    <row r="50" spans="3:16" ht="12.75">
      <c r="C50" s="22">
        <f t="shared" si="0"/>
        <v>0</v>
      </c>
      <c r="D50" s="23">
        <f t="shared" si="1"/>
        <v>0</v>
      </c>
      <c r="E50" s="16">
        <v>4</v>
      </c>
      <c r="F50" s="16">
        <v>4</v>
      </c>
      <c r="G50" s="10">
        <v>-2.194</v>
      </c>
      <c r="H50" s="10">
        <v>1.601</v>
      </c>
      <c r="I50" s="10">
        <v>-0.79</v>
      </c>
      <c r="J50" s="10">
        <v>0.311</v>
      </c>
      <c r="K50" s="10">
        <v>0.272</v>
      </c>
      <c r="L50" s="10">
        <v>-0.675</v>
      </c>
      <c r="M50" s="10">
        <v>-0.224</v>
      </c>
      <c r="N50" s="10">
        <v>0.612</v>
      </c>
      <c r="O50" s="10">
        <v>1.923</v>
      </c>
      <c r="P50" s="10">
        <v>1.649</v>
      </c>
    </row>
    <row r="51" spans="3:16" ht="12.75">
      <c r="C51" s="22">
        <f t="shared" si="0"/>
        <v>0</v>
      </c>
      <c r="D51" s="23">
        <f t="shared" si="1"/>
        <v>0</v>
      </c>
      <c r="E51" s="16">
        <v>4</v>
      </c>
      <c r="F51" s="16">
        <v>4</v>
      </c>
      <c r="G51" s="10">
        <v>-1.288</v>
      </c>
      <c r="H51" s="10">
        <v>1.727</v>
      </c>
      <c r="I51" s="10">
        <v>-0.734</v>
      </c>
      <c r="J51" s="10">
        <v>0.324</v>
      </c>
      <c r="K51" s="10">
        <v>0.177</v>
      </c>
      <c r="L51" s="10">
        <v>-0.502</v>
      </c>
      <c r="M51" s="10">
        <v>-0.048</v>
      </c>
      <c r="N51" s="10">
        <v>0.957</v>
      </c>
      <c r="O51" s="10">
        <v>1.575</v>
      </c>
      <c r="P51" s="10">
        <v>1.544</v>
      </c>
    </row>
    <row r="52" spans="3:16" ht="12.75">
      <c r="C52" s="22">
        <f t="shared" si="0"/>
        <v>0</v>
      </c>
      <c r="D52" s="23">
        <f t="shared" si="1"/>
        <v>0</v>
      </c>
      <c r="E52" s="16">
        <v>4</v>
      </c>
      <c r="F52" s="16">
        <v>4</v>
      </c>
      <c r="G52" s="10">
        <v>-2.163</v>
      </c>
      <c r="H52" s="10">
        <v>1.097</v>
      </c>
      <c r="I52" s="10">
        <v>-1.099</v>
      </c>
      <c r="J52" s="10">
        <v>0.249</v>
      </c>
      <c r="K52" s="10">
        <v>-0.101</v>
      </c>
      <c r="L52" s="10">
        <v>-0.453</v>
      </c>
      <c r="M52" s="10">
        <v>-0.709</v>
      </c>
      <c r="N52" s="10">
        <v>0.787</v>
      </c>
      <c r="O52" s="10">
        <v>3.011</v>
      </c>
      <c r="P52" s="10">
        <v>1.763</v>
      </c>
    </row>
    <row r="53" spans="3:16" ht="12.75">
      <c r="C53" s="22">
        <f t="shared" si="0"/>
        <v>0</v>
      </c>
      <c r="D53" s="23">
        <f t="shared" si="1"/>
        <v>0</v>
      </c>
      <c r="E53" s="16">
        <v>4</v>
      </c>
      <c r="F53" s="16">
        <v>4</v>
      </c>
      <c r="G53" s="10">
        <v>-1.987</v>
      </c>
      <c r="H53" s="10">
        <v>0.528</v>
      </c>
      <c r="I53" s="10">
        <v>-1.059</v>
      </c>
      <c r="J53" s="10">
        <v>0.257</v>
      </c>
      <c r="K53" s="10">
        <v>-0.049</v>
      </c>
      <c r="L53" s="10">
        <v>-0.531</v>
      </c>
      <c r="M53" s="10">
        <v>-0.225</v>
      </c>
      <c r="N53" s="10">
        <v>0.476</v>
      </c>
      <c r="O53" s="10">
        <v>1.433</v>
      </c>
      <c r="P53" s="10">
        <v>1.742</v>
      </c>
    </row>
    <row r="54" spans="3:16" ht="12.75">
      <c r="C54" s="22">
        <f t="shared" si="0"/>
        <v>0</v>
      </c>
      <c r="D54" s="23">
        <f t="shared" si="1"/>
        <v>1</v>
      </c>
      <c r="E54" s="16">
        <v>4</v>
      </c>
      <c r="F54" s="16">
        <v>5</v>
      </c>
      <c r="G54" s="10">
        <v>-1.595</v>
      </c>
      <c r="H54" s="10">
        <v>0.936</v>
      </c>
      <c r="I54" s="10">
        <v>-0.62</v>
      </c>
      <c r="J54" s="10">
        <v>0.349</v>
      </c>
      <c r="K54" s="10">
        <v>0.13</v>
      </c>
      <c r="L54" s="10">
        <v>-1.301</v>
      </c>
      <c r="M54" s="10">
        <v>-0.315</v>
      </c>
      <c r="N54" s="10">
        <v>0.784</v>
      </c>
      <c r="O54" s="10">
        <v>1.625</v>
      </c>
      <c r="P54" s="10">
        <v>1.411</v>
      </c>
    </row>
    <row r="55" spans="3:16" ht="12.75">
      <c r="C55" s="22">
        <f t="shared" si="0"/>
        <v>1</v>
      </c>
      <c r="D55" s="23">
        <f t="shared" si="1"/>
        <v>1</v>
      </c>
      <c r="E55" s="16">
        <v>1</v>
      </c>
      <c r="F55" s="16">
        <v>5</v>
      </c>
      <c r="G55" s="10">
        <v>-2.024</v>
      </c>
      <c r="H55" s="10">
        <v>2.363</v>
      </c>
      <c r="I55" s="10">
        <v>-1.897</v>
      </c>
      <c r="J55" s="10">
        <v>0.13</v>
      </c>
      <c r="K55" s="10">
        <v>-0.318</v>
      </c>
      <c r="L55" s="10">
        <v>0.506</v>
      </c>
      <c r="M55" s="10">
        <v>0.317</v>
      </c>
      <c r="N55" s="10">
        <v>0.662</v>
      </c>
      <c r="O55" s="10">
        <v>1.992</v>
      </c>
      <c r="P55" s="10">
        <v>2.458</v>
      </c>
    </row>
    <row r="56" spans="3:16" ht="12.75">
      <c r="C56" s="22">
        <f t="shared" si="0"/>
        <v>0</v>
      </c>
      <c r="D56" s="23">
        <f t="shared" si="1"/>
        <v>1</v>
      </c>
      <c r="E56" s="16">
        <v>6</v>
      </c>
      <c r="F56" s="16">
        <v>5</v>
      </c>
      <c r="G56" s="10">
        <v>-1.282</v>
      </c>
      <c r="H56" s="10">
        <v>1.293</v>
      </c>
      <c r="I56" s="10">
        <v>-0.169</v>
      </c>
      <c r="J56" s="10">
        <v>0.457</v>
      </c>
      <c r="K56" s="10">
        <v>0.398</v>
      </c>
      <c r="L56" s="10">
        <v>-0.98</v>
      </c>
      <c r="M56" s="10">
        <v>0.563</v>
      </c>
      <c r="N56" s="10">
        <v>0.77</v>
      </c>
      <c r="O56" s="10">
        <v>1.557</v>
      </c>
      <c r="P56" s="10">
        <v>1.082</v>
      </c>
    </row>
    <row r="57" spans="3:16" ht="12.75">
      <c r="C57" s="22">
        <f t="shared" si="0"/>
        <v>0</v>
      </c>
      <c r="D57" s="23">
        <f t="shared" si="1"/>
        <v>0</v>
      </c>
      <c r="E57" s="16">
        <v>5</v>
      </c>
      <c r="F57" s="16">
        <v>5</v>
      </c>
      <c r="G57" s="10">
        <v>-1.629</v>
      </c>
      <c r="H57" s="10">
        <v>2.101</v>
      </c>
      <c r="I57" s="10">
        <v>-0.418</v>
      </c>
      <c r="J57" s="10">
        <v>0.395</v>
      </c>
      <c r="K57" s="10">
        <v>0.703</v>
      </c>
      <c r="L57" s="10">
        <v>-0.743</v>
      </c>
      <c r="M57" s="10">
        <v>-0.084</v>
      </c>
      <c r="N57" s="10">
        <v>0.233</v>
      </c>
      <c r="O57" s="10">
        <v>2.047</v>
      </c>
      <c r="P57" s="10">
        <v>1.534</v>
      </c>
    </row>
    <row r="58" spans="3:16" ht="12.75">
      <c r="C58" s="22">
        <f t="shared" si="0"/>
        <v>0</v>
      </c>
      <c r="D58" s="23">
        <f t="shared" si="1"/>
        <v>0</v>
      </c>
      <c r="E58" s="16">
        <v>5</v>
      </c>
      <c r="F58" s="16">
        <v>5</v>
      </c>
      <c r="G58" s="10">
        <v>-2.297</v>
      </c>
      <c r="H58" s="10">
        <v>2.629</v>
      </c>
      <c r="I58" s="10">
        <v>-1.387</v>
      </c>
      <c r="J58" s="10">
        <v>0.199</v>
      </c>
      <c r="K58" s="10">
        <v>-0.452</v>
      </c>
      <c r="L58" s="10">
        <v>-0.33</v>
      </c>
      <c r="M58" s="10">
        <v>0.678</v>
      </c>
      <c r="N58" s="10">
        <v>1.243</v>
      </c>
      <c r="O58" s="10">
        <v>1.738</v>
      </c>
      <c r="P58" s="10">
        <v>1.88</v>
      </c>
    </row>
    <row r="59" spans="3:16" ht="12.75">
      <c r="C59" s="22">
        <f t="shared" si="0"/>
        <v>0</v>
      </c>
      <c r="D59" s="23">
        <f t="shared" si="1"/>
        <v>0</v>
      </c>
      <c r="E59" s="16">
        <v>5</v>
      </c>
      <c r="F59" s="16">
        <v>5</v>
      </c>
      <c r="G59" s="10">
        <v>-2.486</v>
      </c>
      <c r="H59" s="10">
        <v>1.719</v>
      </c>
      <c r="I59" s="10">
        <v>-0.739</v>
      </c>
      <c r="J59" s="10">
        <v>0.323</v>
      </c>
      <c r="K59" s="10">
        <v>-0.154</v>
      </c>
      <c r="L59" s="10">
        <v>-1.383</v>
      </c>
      <c r="M59" s="10">
        <v>0.59</v>
      </c>
      <c r="N59" s="10">
        <v>1.224</v>
      </c>
      <c r="O59" s="10">
        <v>1.556</v>
      </c>
      <c r="P59" s="10">
        <v>1.358</v>
      </c>
    </row>
    <row r="60" spans="3:16" ht="12.75">
      <c r="C60" s="22">
        <f t="shared" si="0"/>
        <v>1</v>
      </c>
      <c r="D60" s="23">
        <f t="shared" si="1"/>
        <v>1</v>
      </c>
      <c r="E60" s="16">
        <v>2</v>
      </c>
      <c r="F60" s="16">
        <v>5</v>
      </c>
      <c r="G60" s="10">
        <v>-1.674</v>
      </c>
      <c r="H60" s="10">
        <v>2.229</v>
      </c>
      <c r="I60" s="10">
        <v>-0.605</v>
      </c>
      <c r="J60" s="10">
        <v>0.353</v>
      </c>
      <c r="K60" s="10">
        <v>0.355</v>
      </c>
      <c r="L60" s="10">
        <v>-0.539</v>
      </c>
      <c r="M60" s="10">
        <v>-0.713</v>
      </c>
      <c r="N60" s="10">
        <v>0.299</v>
      </c>
      <c r="O60" s="10">
        <v>2.438</v>
      </c>
      <c r="P60" s="10">
        <v>1.495</v>
      </c>
    </row>
    <row r="61" spans="3:16" ht="12.75">
      <c r="C61" s="22">
        <f t="shared" si="0"/>
        <v>0</v>
      </c>
      <c r="D61" s="23">
        <f t="shared" si="1"/>
        <v>0</v>
      </c>
      <c r="E61" s="16">
        <v>5</v>
      </c>
      <c r="F61" s="16">
        <v>5</v>
      </c>
      <c r="G61" s="10">
        <v>-2.205</v>
      </c>
      <c r="H61" s="10">
        <v>1.385</v>
      </c>
      <c r="I61" s="10">
        <v>-0.744</v>
      </c>
      <c r="J61" s="10">
        <v>0.322</v>
      </c>
      <c r="K61" s="10">
        <v>-0.077</v>
      </c>
      <c r="L61" s="10">
        <v>-1.057</v>
      </c>
      <c r="M61" s="10">
        <v>0.306</v>
      </c>
      <c r="N61" s="10">
        <v>0.884</v>
      </c>
      <c r="O61" s="10">
        <v>1.883</v>
      </c>
      <c r="P61" s="10">
        <v>1.419</v>
      </c>
    </row>
    <row r="62" spans="3:16" ht="12.75">
      <c r="C62" s="22">
        <f t="shared" si="0"/>
        <v>0</v>
      </c>
      <c r="D62" s="23">
        <f t="shared" si="1"/>
        <v>0</v>
      </c>
      <c r="E62" s="16">
        <v>5</v>
      </c>
      <c r="F62" s="16">
        <v>5</v>
      </c>
      <c r="G62" s="10">
        <v>-2.451</v>
      </c>
      <c r="H62" s="10">
        <v>1.29</v>
      </c>
      <c r="I62" s="10">
        <v>-0.33</v>
      </c>
      <c r="J62" s="10">
        <v>0.418</v>
      </c>
      <c r="K62" s="10">
        <v>0.345</v>
      </c>
      <c r="L62" s="10">
        <v>-1.252</v>
      </c>
      <c r="M62" s="10">
        <v>0.204</v>
      </c>
      <c r="N62" s="10">
        <v>0.73</v>
      </c>
      <c r="O62" s="10">
        <v>1.898</v>
      </c>
      <c r="P62" s="10">
        <v>1.211</v>
      </c>
    </row>
    <row r="63" spans="3:16" ht="12.75">
      <c r="C63" s="22">
        <f t="shared" si="0"/>
        <v>0</v>
      </c>
      <c r="D63" s="23">
        <f t="shared" si="1"/>
        <v>0</v>
      </c>
      <c r="E63" s="16">
        <v>5</v>
      </c>
      <c r="F63" s="16">
        <v>5</v>
      </c>
      <c r="G63" s="10">
        <v>-1.552</v>
      </c>
      <c r="H63" s="10">
        <v>2.089</v>
      </c>
      <c r="I63" s="10">
        <v>-0.405</v>
      </c>
      <c r="J63" s="10">
        <v>0.399</v>
      </c>
      <c r="K63" s="10">
        <v>0.176</v>
      </c>
      <c r="L63" s="10">
        <v>-0.76</v>
      </c>
      <c r="M63" s="10">
        <v>0.216</v>
      </c>
      <c r="N63" s="10">
        <v>0.759</v>
      </c>
      <c r="O63" s="10">
        <v>1.935</v>
      </c>
      <c r="P63" s="10">
        <v>1.202</v>
      </c>
    </row>
    <row r="64" spans="3:16" ht="12.75">
      <c r="C64" s="22">
        <f t="shared" si="0"/>
        <v>0</v>
      </c>
      <c r="D64" s="23">
        <f t="shared" si="1"/>
        <v>1</v>
      </c>
      <c r="E64" s="16">
        <v>6</v>
      </c>
      <c r="F64" s="16">
        <v>5</v>
      </c>
      <c r="G64" s="10">
        <v>-2.281</v>
      </c>
      <c r="H64" s="10">
        <v>1.055</v>
      </c>
      <c r="I64" s="10">
        <v>-0.452</v>
      </c>
      <c r="J64" s="10">
        <v>0.388</v>
      </c>
      <c r="K64" s="10">
        <v>0.128</v>
      </c>
      <c r="L64" s="10">
        <v>-1.138</v>
      </c>
      <c r="M64" s="10">
        <v>0.004</v>
      </c>
      <c r="N64" s="10">
        <v>0.83</v>
      </c>
      <c r="O64" s="10">
        <v>2.295</v>
      </c>
      <c r="P64" s="10">
        <v>1.233</v>
      </c>
    </row>
    <row r="65" spans="3:16" ht="12.75">
      <c r="C65" s="22">
        <f t="shared" si="0"/>
        <v>0</v>
      </c>
      <c r="D65" s="23">
        <f t="shared" si="1"/>
        <v>0</v>
      </c>
      <c r="E65" s="16">
        <v>5</v>
      </c>
      <c r="F65" s="16">
        <v>5</v>
      </c>
      <c r="G65" s="10">
        <v>-1.901</v>
      </c>
      <c r="H65" s="10">
        <v>2.523</v>
      </c>
      <c r="I65" s="10">
        <v>-1.187</v>
      </c>
      <c r="J65" s="10">
        <v>0.233</v>
      </c>
      <c r="K65" s="10">
        <v>-0.244</v>
      </c>
      <c r="L65" s="10">
        <v>-0.166</v>
      </c>
      <c r="M65" s="10">
        <v>0.022</v>
      </c>
      <c r="N65" s="10">
        <v>0.726</v>
      </c>
      <c r="O65" s="10">
        <v>2.083</v>
      </c>
      <c r="P65" s="10">
        <v>1.767</v>
      </c>
    </row>
    <row r="66" spans="3:16" ht="12.75">
      <c r="C66" s="22">
        <f t="shared" si="0"/>
        <v>0</v>
      </c>
      <c r="D66" s="23">
        <f t="shared" si="1"/>
        <v>0</v>
      </c>
      <c r="E66" s="16">
        <v>5</v>
      </c>
      <c r="F66" s="16">
        <v>5</v>
      </c>
      <c r="G66" s="10">
        <v>-2.387</v>
      </c>
      <c r="H66" s="10">
        <v>0.583</v>
      </c>
      <c r="I66" s="10">
        <v>-0.901</v>
      </c>
      <c r="J66" s="10">
        <v>0.288</v>
      </c>
      <c r="K66" s="10">
        <v>-0.024</v>
      </c>
      <c r="L66" s="10">
        <v>-0.952</v>
      </c>
      <c r="M66" s="10">
        <v>-0.006</v>
      </c>
      <c r="N66" s="10">
        <v>0.569</v>
      </c>
      <c r="O66" s="10">
        <v>2.303</v>
      </c>
      <c r="P66" s="10">
        <v>1.581</v>
      </c>
    </row>
    <row r="67" spans="3:16" ht="12.75">
      <c r="C67" s="22">
        <f t="shared" si="0"/>
        <v>0</v>
      </c>
      <c r="D67" s="23">
        <f t="shared" si="1"/>
        <v>1</v>
      </c>
      <c r="E67" s="16">
        <v>7</v>
      </c>
      <c r="F67" s="16">
        <v>6</v>
      </c>
      <c r="G67" s="10">
        <v>-0.661</v>
      </c>
      <c r="H67" s="10">
        <v>0.177</v>
      </c>
      <c r="I67" s="10">
        <v>0.101</v>
      </c>
      <c r="J67" s="10">
        <v>0.525</v>
      </c>
      <c r="K67" s="10">
        <v>0.638</v>
      </c>
      <c r="L67" s="10">
        <v>-1.473</v>
      </c>
      <c r="M67" s="10">
        <v>-0.205</v>
      </c>
      <c r="N67" s="10">
        <v>0.189</v>
      </c>
      <c r="O67" s="10">
        <v>0.586</v>
      </c>
      <c r="P67" s="10">
        <v>0.96</v>
      </c>
    </row>
    <row r="68" spans="3:16" ht="12.75">
      <c r="C68" s="22">
        <f t="shared" si="0"/>
        <v>0</v>
      </c>
      <c r="D68" s="23">
        <f t="shared" si="1"/>
        <v>0</v>
      </c>
      <c r="E68" s="16">
        <v>6</v>
      </c>
      <c r="F68" s="16">
        <v>6</v>
      </c>
      <c r="G68" s="10">
        <v>-0.486</v>
      </c>
      <c r="H68" s="10">
        <v>1.345</v>
      </c>
      <c r="I68" s="10">
        <v>0.48</v>
      </c>
      <c r="J68" s="10">
        <v>0.617</v>
      </c>
      <c r="K68" s="10">
        <v>0.733</v>
      </c>
      <c r="L68" s="10">
        <v>-1.242</v>
      </c>
      <c r="M68" s="10">
        <v>0.683</v>
      </c>
      <c r="N68" s="10">
        <v>1.186</v>
      </c>
      <c r="O68" s="10">
        <v>0.9</v>
      </c>
      <c r="P68" s="10">
        <v>0.727</v>
      </c>
    </row>
    <row r="69" spans="3:16" ht="12.75">
      <c r="C69" s="22">
        <f t="shared" si="0"/>
        <v>0</v>
      </c>
      <c r="D69" s="23">
        <f t="shared" si="1"/>
        <v>0</v>
      </c>
      <c r="E69" s="16">
        <v>6</v>
      </c>
      <c r="F69" s="16">
        <v>6</v>
      </c>
      <c r="G69" s="10">
        <v>-3.399</v>
      </c>
      <c r="H69" s="10">
        <v>0.518</v>
      </c>
      <c r="I69" s="10">
        <v>-0.149</v>
      </c>
      <c r="J69" s="10">
        <v>0.462</v>
      </c>
      <c r="K69" s="10">
        <v>0.096</v>
      </c>
      <c r="L69" s="10">
        <v>-1.709</v>
      </c>
      <c r="M69" s="10">
        <v>-0.009</v>
      </c>
      <c r="N69" s="10">
        <v>0.756</v>
      </c>
      <c r="O69" s="10">
        <v>3.025</v>
      </c>
      <c r="P69" s="10">
        <v>0.925</v>
      </c>
    </row>
    <row r="70" spans="3:16" ht="12.75">
      <c r="C70" s="22">
        <f t="shared" si="0"/>
        <v>0</v>
      </c>
      <c r="D70" s="23">
        <f t="shared" si="1"/>
        <v>0</v>
      </c>
      <c r="E70" s="16">
        <v>6</v>
      </c>
      <c r="F70" s="16">
        <v>6</v>
      </c>
      <c r="G70" s="10">
        <v>-2.475</v>
      </c>
      <c r="H70" s="10">
        <v>0.847</v>
      </c>
      <c r="I70" s="10">
        <v>-0.48</v>
      </c>
      <c r="J70" s="10">
        <v>0.382</v>
      </c>
      <c r="K70" s="10">
        <v>0.189</v>
      </c>
      <c r="L70" s="10">
        <v>-1.892</v>
      </c>
      <c r="M70" s="10">
        <v>0.265</v>
      </c>
      <c r="N70" s="10">
        <v>0.96</v>
      </c>
      <c r="O70" s="10">
        <v>1.092</v>
      </c>
      <c r="P70" s="10">
        <v>1.409</v>
      </c>
    </row>
    <row r="71" spans="3:16" ht="12.75">
      <c r="C71" s="22">
        <f t="shared" si="0"/>
        <v>0</v>
      </c>
      <c r="D71" s="23">
        <f t="shared" si="1"/>
        <v>0</v>
      </c>
      <c r="E71" s="16">
        <v>6</v>
      </c>
      <c r="F71" s="16">
        <v>6</v>
      </c>
      <c r="G71" s="10">
        <v>-2.116</v>
      </c>
      <c r="H71" s="10">
        <v>1.39</v>
      </c>
      <c r="I71" s="10">
        <v>-0.218</v>
      </c>
      <c r="J71" s="10">
        <v>0.445</v>
      </c>
      <c r="K71" s="10">
        <v>0.499</v>
      </c>
      <c r="L71" s="10">
        <v>-0.983</v>
      </c>
      <c r="M71" s="10">
        <v>0.233</v>
      </c>
      <c r="N71" s="10">
        <v>0.649</v>
      </c>
      <c r="O71" s="10">
        <v>1.735</v>
      </c>
      <c r="P71" s="10">
        <v>1.253</v>
      </c>
    </row>
    <row r="72" spans="3:16" ht="12.75">
      <c r="C72" s="22">
        <f>IF(ABS(F72-E72)&gt;1,1,0)</f>
        <v>0</v>
      </c>
      <c r="D72" s="23">
        <f aca="true" t="shared" si="2" ref="D72:D87">IF(F72=E72,0,1)</f>
        <v>0</v>
      </c>
      <c r="E72" s="16">
        <v>6</v>
      </c>
      <c r="F72" s="16">
        <v>6</v>
      </c>
      <c r="G72" s="10">
        <v>-2.102</v>
      </c>
      <c r="H72" s="10">
        <v>0.705</v>
      </c>
      <c r="I72" s="10">
        <v>0.328</v>
      </c>
      <c r="J72" s="10">
        <v>0.581</v>
      </c>
      <c r="K72" s="10">
        <v>0.394</v>
      </c>
      <c r="L72" s="10">
        <v>-1.739</v>
      </c>
      <c r="M72" s="10">
        <v>-0.039</v>
      </c>
      <c r="N72" s="10">
        <v>0.789</v>
      </c>
      <c r="O72" s="10">
        <v>2.294</v>
      </c>
      <c r="P72" s="10">
        <v>0.673</v>
      </c>
    </row>
    <row r="73" spans="3:16" ht="12.75">
      <c r="C73" s="22">
        <f>IF(ABS(F73-E73)&gt;1,1,0)</f>
        <v>0</v>
      </c>
      <c r="D73" s="23">
        <f t="shared" si="2"/>
        <v>0</v>
      </c>
      <c r="E73" s="16">
        <v>6</v>
      </c>
      <c r="F73" s="16">
        <v>6</v>
      </c>
      <c r="G73" s="10">
        <v>-2.757</v>
      </c>
      <c r="H73" s="10">
        <v>0.494</v>
      </c>
      <c r="I73" s="10">
        <v>0.757</v>
      </c>
      <c r="J73" s="10">
        <v>0.68</v>
      </c>
      <c r="K73" s="10">
        <v>1.386</v>
      </c>
      <c r="L73" s="10">
        <v>-1.568</v>
      </c>
      <c r="M73" s="10">
        <v>-0.487</v>
      </c>
      <c r="N73" s="10">
        <v>0.152</v>
      </c>
      <c r="O73" s="10">
        <v>2.569</v>
      </c>
      <c r="P73" s="10">
        <v>0.922</v>
      </c>
    </row>
    <row r="74" spans="3:16" ht="12.75">
      <c r="C74" s="22">
        <f>IF(ABS(F74-E74)&gt;1,1,0)</f>
        <v>1</v>
      </c>
      <c r="D74" s="23">
        <f t="shared" si="2"/>
        <v>1</v>
      </c>
      <c r="E74" s="16">
        <v>4</v>
      </c>
      <c r="F74" s="16">
        <v>6</v>
      </c>
      <c r="G74" s="10">
        <v>-2.287</v>
      </c>
      <c r="H74" s="10">
        <v>1.233</v>
      </c>
      <c r="I74" s="10">
        <v>-1.057</v>
      </c>
      <c r="J74" s="10">
        <v>0.257</v>
      </c>
      <c r="K74" s="10">
        <v>0.192</v>
      </c>
      <c r="L74" s="10">
        <v>-0.719</v>
      </c>
      <c r="M74" s="10">
        <v>-0.492</v>
      </c>
      <c r="N74" s="10">
        <v>0.425</v>
      </c>
      <c r="O74" s="10">
        <v>2.022</v>
      </c>
      <c r="P74" s="10">
        <v>1.952</v>
      </c>
    </row>
    <row r="75" spans="3:16" ht="12.75">
      <c r="C75" s="22">
        <f>IF(ABS(F75-E75)&gt;1,1,0)</f>
        <v>0</v>
      </c>
      <c r="D75" s="23">
        <f t="shared" si="2"/>
        <v>0</v>
      </c>
      <c r="E75" s="16">
        <v>6</v>
      </c>
      <c r="F75" s="16">
        <v>6</v>
      </c>
      <c r="G75" s="10">
        <v>-1.841</v>
      </c>
      <c r="H75" s="10">
        <v>1.939</v>
      </c>
      <c r="I75" s="10">
        <v>-0.553</v>
      </c>
      <c r="J75" s="10">
        <v>0.365</v>
      </c>
      <c r="K75" s="10">
        <v>0.03</v>
      </c>
      <c r="L75" s="10">
        <v>-0.992</v>
      </c>
      <c r="M75" s="10">
        <v>0.174</v>
      </c>
      <c r="N75" s="10">
        <v>1.078</v>
      </c>
      <c r="O75" s="10">
        <v>1.806</v>
      </c>
      <c r="P75" s="10">
        <v>1.286</v>
      </c>
    </row>
    <row r="76" spans="3:16" ht="12.75">
      <c r="C76" s="22">
        <f>IF(ABS(F76-E76)&gt;1,1,0)</f>
        <v>0</v>
      </c>
      <c r="D76" s="23">
        <f t="shared" si="2"/>
        <v>0</v>
      </c>
      <c r="E76" s="16">
        <v>6</v>
      </c>
      <c r="F76" s="16">
        <v>6</v>
      </c>
      <c r="G76" s="10">
        <v>-2.305</v>
      </c>
      <c r="H76" s="10">
        <v>0.655</v>
      </c>
      <c r="I76" s="10">
        <v>-0.1</v>
      </c>
      <c r="J76" s="10">
        <v>0.474</v>
      </c>
      <c r="K76" s="10">
        <v>0.164</v>
      </c>
      <c r="L76" s="10">
        <v>-1.715</v>
      </c>
      <c r="M76" s="10">
        <v>-0.299</v>
      </c>
      <c r="N76" s="10">
        <v>0.705</v>
      </c>
      <c r="O76" s="10">
        <v>1.96</v>
      </c>
      <c r="P76" s="10">
        <v>0.93</v>
      </c>
    </row>
    <row r="77" spans="3:16" ht="12.75">
      <c r="C77" s="22">
        <f>IF(ABS(F77-E77)&gt;1,1,0)</f>
        <v>0</v>
      </c>
      <c r="D77" s="23">
        <f t="shared" si="2"/>
        <v>0</v>
      </c>
      <c r="E77" s="16">
        <v>6</v>
      </c>
      <c r="F77" s="16">
        <v>6</v>
      </c>
      <c r="G77" s="10">
        <v>-2.435</v>
      </c>
      <c r="H77" s="10">
        <v>1.179</v>
      </c>
      <c r="I77" s="10">
        <v>0.034</v>
      </c>
      <c r="J77" s="10">
        <v>0.506</v>
      </c>
      <c r="K77" s="10">
        <v>0.626</v>
      </c>
      <c r="L77" s="10">
        <v>-1.482</v>
      </c>
      <c r="M77" s="10">
        <v>-0.189</v>
      </c>
      <c r="N77" s="10">
        <v>0.846</v>
      </c>
      <c r="O77" s="10">
        <v>2.011</v>
      </c>
      <c r="P77" s="10">
        <v>1.098</v>
      </c>
    </row>
    <row r="78" spans="3:16" ht="12.75">
      <c r="C78" s="22">
        <f>IF(ABS(F78-E78)&gt;1,1,0)</f>
        <v>0</v>
      </c>
      <c r="D78" s="23">
        <f t="shared" si="2"/>
        <v>1</v>
      </c>
      <c r="E78" s="16">
        <v>6</v>
      </c>
      <c r="F78" s="16">
        <v>7</v>
      </c>
      <c r="G78" s="10">
        <v>-2.274</v>
      </c>
      <c r="H78" s="10">
        <v>0.631</v>
      </c>
      <c r="I78" s="10">
        <v>-0.414</v>
      </c>
      <c r="J78" s="10">
        <v>0.396</v>
      </c>
      <c r="K78" s="10">
        <v>0.324</v>
      </c>
      <c r="L78" s="10">
        <v>-1.343</v>
      </c>
      <c r="M78" s="10">
        <v>-0.261</v>
      </c>
      <c r="N78" s="10">
        <v>0.763</v>
      </c>
      <c r="O78" s="10">
        <v>2.047</v>
      </c>
      <c r="P78" s="10">
        <v>1.336</v>
      </c>
    </row>
    <row r="79" spans="3:16" ht="12.75">
      <c r="C79" s="22">
        <f>IF(ABS(F79-E79)&gt;1,1,0)</f>
        <v>0</v>
      </c>
      <c r="D79" s="23">
        <f t="shared" si="2"/>
        <v>0</v>
      </c>
      <c r="E79" s="16">
        <v>7</v>
      </c>
      <c r="F79" s="16">
        <v>7</v>
      </c>
      <c r="G79" s="10">
        <v>-0.384</v>
      </c>
      <c r="H79" s="10">
        <v>0.373</v>
      </c>
      <c r="I79" s="10">
        <v>0.248</v>
      </c>
      <c r="J79" s="10">
        <v>0.561</v>
      </c>
      <c r="K79" s="10">
        <v>0.75</v>
      </c>
      <c r="L79" s="10">
        <v>-1.385</v>
      </c>
      <c r="M79" s="10">
        <v>0.247</v>
      </c>
      <c r="N79" s="10">
        <v>0.481</v>
      </c>
      <c r="O79" s="10">
        <v>-0.134</v>
      </c>
      <c r="P79" s="10">
        <v>0.898</v>
      </c>
    </row>
    <row r="80" spans="3:16" ht="12.75">
      <c r="C80" s="22">
        <f>IF(ABS(F80-E80)&gt;1,1,0)</f>
        <v>0</v>
      </c>
      <c r="D80" s="23">
        <f t="shared" si="2"/>
        <v>0</v>
      </c>
      <c r="E80" s="16">
        <v>7</v>
      </c>
      <c r="F80" s="16">
        <v>7</v>
      </c>
      <c r="G80" s="10">
        <v>-1.201</v>
      </c>
      <c r="H80" s="10">
        <v>0.412</v>
      </c>
      <c r="I80" s="10">
        <v>0.949</v>
      </c>
      <c r="J80" s="10">
        <v>0.721</v>
      </c>
      <c r="K80" s="10">
        <v>1.274</v>
      </c>
      <c r="L80" s="10">
        <v>-1.909</v>
      </c>
      <c r="M80" s="10">
        <v>-0.02</v>
      </c>
      <c r="N80" s="10">
        <v>0.301</v>
      </c>
      <c r="O80" s="10">
        <v>1.446</v>
      </c>
      <c r="P80" s="10">
        <v>0.582</v>
      </c>
    </row>
    <row r="81" spans="3:16" ht="12.75">
      <c r="C81" s="22">
        <f>IF(ABS(F81-E81)&gt;1,1,0)</f>
        <v>1</v>
      </c>
      <c r="D81" s="23">
        <f t="shared" si="2"/>
        <v>1</v>
      </c>
      <c r="E81" s="16">
        <v>3</v>
      </c>
      <c r="F81" s="16">
        <v>7</v>
      </c>
      <c r="G81" s="10">
        <v>-1.394</v>
      </c>
      <c r="H81" s="10">
        <v>1.392</v>
      </c>
      <c r="I81" s="10">
        <v>-0.107</v>
      </c>
      <c r="J81" s="10">
        <v>0.473</v>
      </c>
      <c r="K81" s="10">
        <v>0.587</v>
      </c>
      <c r="L81" s="10">
        <v>-0.748</v>
      </c>
      <c r="M81" s="10">
        <v>-0.133</v>
      </c>
      <c r="N81" s="10">
        <v>0.654</v>
      </c>
      <c r="O81" s="10">
        <v>1.629</v>
      </c>
      <c r="P81" s="10">
        <v>1.16</v>
      </c>
    </row>
    <row r="82" spans="3:16" ht="12.75">
      <c r="C82" s="22">
        <f>IF(ABS(F82-E82)&gt;1,1,0)</f>
        <v>0</v>
      </c>
      <c r="D82" s="23">
        <f t="shared" si="2"/>
        <v>0</v>
      </c>
      <c r="E82" s="16">
        <v>7</v>
      </c>
      <c r="F82" s="16">
        <v>7</v>
      </c>
      <c r="G82" s="10">
        <v>-2.412</v>
      </c>
      <c r="H82" s="10">
        <v>0.277</v>
      </c>
      <c r="I82" s="10">
        <v>0.227</v>
      </c>
      <c r="J82" s="10">
        <v>0.556</v>
      </c>
      <c r="K82" s="10">
        <v>0.815</v>
      </c>
      <c r="L82" s="10">
        <v>-2.327</v>
      </c>
      <c r="M82" s="10">
        <v>0.041</v>
      </c>
      <c r="N82" s="10">
        <v>0.726</v>
      </c>
      <c r="O82" s="10">
        <v>0.984</v>
      </c>
      <c r="P82" s="10">
        <v>0.958</v>
      </c>
    </row>
    <row r="83" spans="3:16" ht="12.75">
      <c r="C83" s="22">
        <f>IF(ABS(F83-E83)&gt;1,1,0)</f>
        <v>0</v>
      </c>
      <c r="D83" s="23">
        <f t="shared" si="2"/>
        <v>0</v>
      </c>
      <c r="E83" s="16">
        <v>7</v>
      </c>
      <c r="F83" s="16">
        <v>7</v>
      </c>
      <c r="G83" s="10">
        <v>-2.395</v>
      </c>
      <c r="H83" s="10">
        <v>0.498</v>
      </c>
      <c r="I83" s="10">
        <v>0.298</v>
      </c>
      <c r="J83" s="10">
        <v>0.574</v>
      </c>
      <c r="K83" s="10">
        <v>0.938</v>
      </c>
      <c r="L83" s="10">
        <v>-1.56</v>
      </c>
      <c r="M83" s="10">
        <v>-0.368</v>
      </c>
      <c r="N83" s="10">
        <v>0.484</v>
      </c>
      <c r="O83" s="10">
        <v>1.627</v>
      </c>
      <c r="P83" s="10">
        <v>1.089</v>
      </c>
    </row>
    <row r="84" spans="3:16" ht="12.75">
      <c r="C84" s="22">
        <f>IF(ABS(F84-E84)&gt;1,1,0)</f>
        <v>0</v>
      </c>
      <c r="D84" s="23">
        <f t="shared" si="2"/>
        <v>0</v>
      </c>
      <c r="E84" s="16">
        <v>7</v>
      </c>
      <c r="F84" s="16">
        <v>7</v>
      </c>
      <c r="G84" s="10">
        <v>-2.053</v>
      </c>
      <c r="H84" s="10">
        <v>1.723</v>
      </c>
      <c r="I84" s="10">
        <v>-0.174</v>
      </c>
      <c r="J84" s="10">
        <v>0.456</v>
      </c>
      <c r="K84" s="10">
        <v>0.54</v>
      </c>
      <c r="L84" s="10">
        <v>-0.79</v>
      </c>
      <c r="M84" s="10">
        <v>-0.091</v>
      </c>
      <c r="N84" s="10">
        <v>0.192</v>
      </c>
      <c r="O84" s="10">
        <v>2.418</v>
      </c>
      <c r="P84" s="10">
        <v>1.173</v>
      </c>
    </row>
    <row r="85" spans="3:16" ht="12.75">
      <c r="C85" s="22">
        <f>IF(ABS(F85-E85)&gt;1,1,0)</f>
        <v>0</v>
      </c>
      <c r="D85" s="23">
        <f t="shared" si="2"/>
        <v>0</v>
      </c>
      <c r="E85" s="16">
        <v>7</v>
      </c>
      <c r="F85" s="16">
        <v>7</v>
      </c>
      <c r="G85" s="10">
        <v>-2.098</v>
      </c>
      <c r="H85" s="10">
        <v>0.004</v>
      </c>
      <c r="I85" s="10">
        <v>0.134</v>
      </c>
      <c r="J85" s="10">
        <v>0.533</v>
      </c>
      <c r="K85" s="10">
        <v>0.538</v>
      </c>
      <c r="L85" s="10">
        <v>-1.961</v>
      </c>
      <c r="M85" s="10">
        <v>0.571</v>
      </c>
      <c r="N85" s="10">
        <v>0.661</v>
      </c>
      <c r="O85" s="10">
        <v>2.221</v>
      </c>
      <c r="P85" s="10">
        <v>0.863</v>
      </c>
    </row>
    <row r="86" spans="3:16" ht="12.75">
      <c r="C86" s="22">
        <f>IF(ABS(F86-E86)&gt;1,1,0)</f>
        <v>0</v>
      </c>
      <c r="D86" s="23">
        <f t="shared" si="2"/>
        <v>0</v>
      </c>
      <c r="E86" s="16">
        <v>7</v>
      </c>
      <c r="F86" s="16">
        <v>7</v>
      </c>
      <c r="G86" s="10">
        <v>-1.147</v>
      </c>
      <c r="H86" s="10">
        <v>0</v>
      </c>
      <c r="I86" s="10">
        <v>0.024</v>
      </c>
      <c r="J86" s="10">
        <v>0.503</v>
      </c>
      <c r="K86" s="10">
        <v>0.381</v>
      </c>
      <c r="L86" s="10">
        <v>-1.484</v>
      </c>
      <c r="M86" s="10">
        <v>-0.348</v>
      </c>
      <c r="N86" s="10">
        <v>0.088</v>
      </c>
      <c r="O86" s="10">
        <v>1.903</v>
      </c>
      <c r="P86" s="10">
        <v>0.886</v>
      </c>
    </row>
    <row r="87" spans="3:16" ht="12.75">
      <c r="C87" s="22">
        <f>IF(ABS(F87-E87)&gt;1,1,0)</f>
        <v>0</v>
      </c>
      <c r="D87" s="23">
        <f t="shared" si="2"/>
        <v>0</v>
      </c>
      <c r="E87" s="16">
        <v>7</v>
      </c>
      <c r="F87" s="16">
        <v>7</v>
      </c>
      <c r="G87" s="10">
        <v>-2.478</v>
      </c>
      <c r="H87" s="10">
        <v>0.563</v>
      </c>
      <c r="I87" s="10">
        <v>-0.099</v>
      </c>
      <c r="J87" s="10">
        <v>0.475</v>
      </c>
      <c r="K87" s="10">
        <v>0.29</v>
      </c>
      <c r="L87" s="10">
        <v>-1.213</v>
      </c>
      <c r="M87" s="10">
        <v>0.046</v>
      </c>
      <c r="N87" s="10">
        <v>0.292</v>
      </c>
      <c r="O87" s="10">
        <v>2.359</v>
      </c>
      <c r="P87" s="10">
        <v>0.992</v>
      </c>
    </row>
    <row r="88" spans="2:4" ht="13.5" thickBot="1">
      <c r="B88" s="1" t="s">
        <v>114</v>
      </c>
      <c r="C88" s="28">
        <f>SUM(C7:C87)</f>
        <v>9</v>
      </c>
      <c r="D88" s="28">
        <f>SUM(D7:D87)</f>
        <v>18</v>
      </c>
    </row>
    <row r="89" spans="2:4" ht="13.5" thickBot="1">
      <c r="B89" s="1" t="s">
        <v>115</v>
      </c>
      <c r="C89" s="29">
        <f>C88/D90</f>
        <v>0.1111111111111111</v>
      </c>
      <c r="D89" s="30">
        <f>D88/D90</f>
        <v>0.2222222222222222</v>
      </c>
    </row>
    <row r="90" spans="3:4" ht="12.75">
      <c r="C90" s="1" t="s">
        <v>114</v>
      </c>
      <c r="D90" s="1">
        <f>COUNT(D7:D87)</f>
        <v>81</v>
      </c>
    </row>
  </sheetData>
  <mergeCells count="3">
    <mergeCell ref="M1:O1"/>
    <mergeCell ref="F3:H3"/>
    <mergeCell ref="J3:K3"/>
  </mergeCells>
  <hyperlinks>
    <hyperlink ref="J3" location="NN_Model4!A1" tooltip="Goto Navigator" display="NN_Model4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O23"/>
  <sheetViews>
    <sheetView showGridLines="0" workbookViewId="0" topLeftCell="A1">
      <selection activeCell="H31" sqref="H31:H32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5:15" s="2" customFormat="1" ht="15.75">
      <c r="E1" s="4" t="s">
        <v>106</v>
      </c>
      <c r="F1" s="3"/>
      <c r="M1" s="53" t="s">
        <v>117</v>
      </c>
      <c r="N1" s="53"/>
      <c r="O1" s="53"/>
    </row>
    <row r="2" ht="15.75" customHeight="1"/>
    <row r="3" spans="5:11" ht="12.75">
      <c r="E3" s="17" t="s">
        <v>96</v>
      </c>
      <c r="F3" s="43" t="s">
        <v>39</v>
      </c>
      <c r="G3" s="44"/>
      <c r="H3" s="45"/>
      <c r="J3" s="57" t="s">
        <v>92</v>
      </c>
      <c r="K3" s="58"/>
    </row>
    <row r="5" ht="13.5" thickBot="1"/>
    <row r="6" spans="2:15" ht="38.25">
      <c r="B6" s="19" t="s">
        <v>112</v>
      </c>
      <c r="C6" s="20" t="s">
        <v>111</v>
      </c>
      <c r="D6" s="21" t="s">
        <v>113</v>
      </c>
      <c r="E6" s="12" t="s">
        <v>97</v>
      </c>
      <c r="F6" s="17" t="s">
        <v>12</v>
      </c>
      <c r="G6" s="17" t="s">
        <v>13</v>
      </c>
      <c r="H6" s="17" t="s">
        <v>2</v>
      </c>
      <c r="I6" s="17" t="s">
        <v>14</v>
      </c>
      <c r="J6" s="17" t="s">
        <v>3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2:15" ht="12.75">
      <c r="B7" s="22">
        <f>IF(ABS(D7-E7)&gt;1,1,0)</f>
        <v>0</v>
      </c>
      <c r="C7" s="23">
        <f>IF(D7=E7,0,1)</f>
        <v>0</v>
      </c>
      <c r="D7" s="24">
        <v>1</v>
      </c>
      <c r="E7" s="16">
        <v>1</v>
      </c>
      <c r="F7" s="10">
        <v>-1.323</v>
      </c>
      <c r="G7" s="10">
        <v>0.998</v>
      </c>
      <c r="H7" s="10">
        <v>-0.936</v>
      </c>
      <c r="I7" s="10">
        <v>0.281</v>
      </c>
      <c r="J7" s="10">
        <v>-0.042</v>
      </c>
      <c r="K7" s="10">
        <v>-0.187</v>
      </c>
      <c r="L7" s="10">
        <v>0.001</v>
      </c>
      <c r="M7" s="10">
        <v>0.863</v>
      </c>
      <c r="N7" s="10">
        <v>1.349</v>
      </c>
      <c r="O7" s="10">
        <v>1.704</v>
      </c>
    </row>
    <row r="8" spans="2:15" ht="12.75">
      <c r="B8" s="22">
        <f aca="true" t="shared" si="0" ref="B8:B20">IF(ABS(D8-E8)&gt;1,1,0)</f>
        <v>0</v>
      </c>
      <c r="C8" s="23">
        <f>IF(D8=E8,0,1)</f>
        <v>0</v>
      </c>
      <c r="D8" s="24">
        <v>1</v>
      </c>
      <c r="E8" s="16">
        <v>1</v>
      </c>
      <c r="F8" s="10">
        <v>-2.1</v>
      </c>
      <c r="G8" s="10">
        <v>1.516</v>
      </c>
      <c r="H8" s="10">
        <v>-1.654</v>
      </c>
      <c r="I8" s="10">
        <v>0.159</v>
      </c>
      <c r="J8" s="10">
        <v>0.251</v>
      </c>
      <c r="K8" s="10">
        <v>0.342</v>
      </c>
      <c r="L8" s="10">
        <v>-0.077</v>
      </c>
      <c r="M8" s="10">
        <v>0.347</v>
      </c>
      <c r="N8" s="10">
        <v>1.762</v>
      </c>
      <c r="O8" s="10">
        <v>2.515</v>
      </c>
    </row>
    <row r="9" spans="2:15" ht="12.75">
      <c r="B9" s="22">
        <f t="shared" si="0"/>
        <v>0</v>
      </c>
      <c r="C9" s="23">
        <f aca="true" t="shared" si="1" ref="C9:C20">IF(D9=E9,0,1)</f>
        <v>0</v>
      </c>
      <c r="D9" s="24">
        <v>2</v>
      </c>
      <c r="E9" s="16">
        <v>2</v>
      </c>
      <c r="F9" s="10">
        <v>-1.743</v>
      </c>
      <c r="G9" s="10">
        <v>1.626</v>
      </c>
      <c r="H9" s="10">
        <v>-1.207</v>
      </c>
      <c r="I9" s="10">
        <v>0.23</v>
      </c>
      <c r="J9" s="10">
        <v>-0.066</v>
      </c>
      <c r="K9" s="10">
        <v>-0.266</v>
      </c>
      <c r="L9" s="10">
        <v>-0.229</v>
      </c>
      <c r="M9" s="10">
        <v>0.543</v>
      </c>
      <c r="N9" s="10">
        <v>1.718</v>
      </c>
      <c r="O9" s="10">
        <v>1.917</v>
      </c>
    </row>
    <row r="10" spans="2:15" ht="12.75">
      <c r="B10" s="22">
        <f t="shared" si="0"/>
        <v>0</v>
      </c>
      <c r="C10" s="23">
        <f t="shared" si="1"/>
        <v>0</v>
      </c>
      <c r="D10" s="24">
        <v>2</v>
      </c>
      <c r="E10" s="16">
        <v>2</v>
      </c>
      <c r="F10" s="10">
        <v>-1.776</v>
      </c>
      <c r="G10" s="10">
        <v>1.153</v>
      </c>
      <c r="H10" s="10">
        <v>-0.45</v>
      </c>
      <c r="I10" s="10">
        <v>0.389</v>
      </c>
      <c r="J10" s="10">
        <v>0.171</v>
      </c>
      <c r="K10" s="10">
        <v>-0.898</v>
      </c>
      <c r="L10" s="10">
        <v>-0.073</v>
      </c>
      <c r="M10" s="10">
        <v>0.44</v>
      </c>
      <c r="N10" s="10">
        <v>2.227</v>
      </c>
      <c r="O10" s="10">
        <v>1.251</v>
      </c>
    </row>
    <row r="11" spans="2:15" ht="12.75">
      <c r="B11" s="22">
        <f t="shared" si="0"/>
        <v>0</v>
      </c>
      <c r="C11" s="23">
        <f t="shared" si="1"/>
        <v>0</v>
      </c>
      <c r="D11" s="24">
        <v>3</v>
      </c>
      <c r="E11" s="16">
        <v>3</v>
      </c>
      <c r="F11" s="10">
        <v>-1.704</v>
      </c>
      <c r="G11" s="10">
        <v>3.691</v>
      </c>
      <c r="H11" s="10">
        <v>-3.155</v>
      </c>
      <c r="I11" s="10">
        <v>0.04</v>
      </c>
      <c r="J11" s="10">
        <v>-0.936</v>
      </c>
      <c r="K11" s="10">
        <v>1.573</v>
      </c>
      <c r="L11" s="10">
        <v>0.122</v>
      </c>
      <c r="M11" s="10">
        <v>0.998</v>
      </c>
      <c r="N11" s="10">
        <v>2.033</v>
      </c>
      <c r="O11" s="10">
        <v>3.493</v>
      </c>
    </row>
    <row r="12" spans="2:15" ht="12.75">
      <c r="B12" s="22">
        <f t="shared" si="0"/>
        <v>0</v>
      </c>
      <c r="C12" s="23">
        <f t="shared" si="1"/>
        <v>0</v>
      </c>
      <c r="D12" s="24">
        <v>3</v>
      </c>
      <c r="E12" s="16">
        <v>3</v>
      </c>
      <c r="F12" s="10">
        <v>-1.774</v>
      </c>
      <c r="G12" s="10">
        <v>0.887</v>
      </c>
      <c r="H12" s="10">
        <v>-0.532</v>
      </c>
      <c r="I12" s="10">
        <v>0.369</v>
      </c>
      <c r="J12" s="10">
        <v>0.013</v>
      </c>
      <c r="K12" s="10">
        <v>-0.929</v>
      </c>
      <c r="L12" s="10">
        <v>0.07</v>
      </c>
      <c r="M12" s="10">
        <v>0.781</v>
      </c>
      <c r="N12" s="10">
        <v>1.891</v>
      </c>
      <c r="O12" s="10">
        <v>1.232</v>
      </c>
    </row>
    <row r="13" spans="2:15" ht="12.75">
      <c r="B13" s="22">
        <f t="shared" si="0"/>
        <v>0</v>
      </c>
      <c r="C13" s="23">
        <f t="shared" si="1"/>
        <v>0</v>
      </c>
      <c r="D13" s="24">
        <v>4</v>
      </c>
      <c r="E13" s="16">
        <v>4</v>
      </c>
      <c r="F13" s="10">
        <v>-2.163</v>
      </c>
      <c r="G13" s="10">
        <v>1.097</v>
      </c>
      <c r="H13" s="10">
        <v>-1.099</v>
      </c>
      <c r="I13" s="10">
        <v>0.249</v>
      </c>
      <c r="J13" s="10">
        <v>-0.101</v>
      </c>
      <c r="K13" s="10">
        <v>-0.453</v>
      </c>
      <c r="L13" s="10">
        <v>-0.709</v>
      </c>
      <c r="M13" s="10">
        <v>0.787</v>
      </c>
      <c r="N13" s="10">
        <v>3.011</v>
      </c>
      <c r="O13" s="10">
        <v>1.763</v>
      </c>
    </row>
    <row r="14" spans="2:15" ht="12.75">
      <c r="B14" s="22">
        <f t="shared" si="0"/>
        <v>0</v>
      </c>
      <c r="C14" s="23">
        <f t="shared" si="1"/>
        <v>0</v>
      </c>
      <c r="D14" s="24">
        <v>4</v>
      </c>
      <c r="E14" s="16">
        <v>4</v>
      </c>
      <c r="F14" s="10">
        <v>-1.987</v>
      </c>
      <c r="G14" s="10">
        <v>0.528</v>
      </c>
      <c r="H14" s="10">
        <v>-1.059</v>
      </c>
      <c r="I14" s="10">
        <v>0.257</v>
      </c>
      <c r="J14" s="10">
        <v>-0.049</v>
      </c>
      <c r="K14" s="10">
        <v>-0.531</v>
      </c>
      <c r="L14" s="10">
        <v>-0.225</v>
      </c>
      <c r="M14" s="10">
        <v>0.476</v>
      </c>
      <c r="N14" s="10">
        <v>1.433</v>
      </c>
      <c r="O14" s="10">
        <v>1.742</v>
      </c>
    </row>
    <row r="15" spans="2:15" ht="12.75">
      <c r="B15" s="22">
        <f t="shared" si="0"/>
        <v>0</v>
      </c>
      <c r="C15" s="23">
        <f t="shared" si="1"/>
        <v>0</v>
      </c>
      <c r="D15" s="24">
        <v>5</v>
      </c>
      <c r="E15" s="16">
        <v>5</v>
      </c>
      <c r="F15" s="10">
        <v>-1.901</v>
      </c>
      <c r="G15" s="10">
        <v>2.523</v>
      </c>
      <c r="H15" s="10">
        <v>-1.187</v>
      </c>
      <c r="I15" s="10">
        <v>0.233</v>
      </c>
      <c r="J15" s="10">
        <v>-0.244</v>
      </c>
      <c r="K15" s="10">
        <v>-0.166</v>
      </c>
      <c r="L15" s="10">
        <v>0.022</v>
      </c>
      <c r="M15" s="10">
        <v>0.726</v>
      </c>
      <c r="N15" s="10">
        <v>2.083</v>
      </c>
      <c r="O15" s="10">
        <v>1.767</v>
      </c>
    </row>
    <row r="16" spans="2:15" ht="12.75">
      <c r="B16" s="22">
        <f t="shared" si="0"/>
        <v>0</v>
      </c>
      <c r="C16" s="23">
        <f t="shared" si="1"/>
        <v>0</v>
      </c>
      <c r="D16" s="24">
        <v>5</v>
      </c>
      <c r="E16" s="16">
        <v>5</v>
      </c>
      <c r="F16" s="10">
        <v>-2.387</v>
      </c>
      <c r="G16" s="10">
        <v>0.583</v>
      </c>
      <c r="H16" s="10">
        <v>-0.901</v>
      </c>
      <c r="I16" s="10">
        <v>0.288</v>
      </c>
      <c r="J16" s="10">
        <v>-0.024</v>
      </c>
      <c r="K16" s="10">
        <v>-0.952</v>
      </c>
      <c r="L16" s="10">
        <v>-0.006</v>
      </c>
      <c r="M16" s="10">
        <v>0.569</v>
      </c>
      <c r="N16" s="10">
        <v>2.303</v>
      </c>
      <c r="O16" s="10">
        <v>1.581</v>
      </c>
    </row>
    <row r="17" spans="2:15" ht="12.75">
      <c r="B17" s="22">
        <f t="shared" si="0"/>
        <v>0</v>
      </c>
      <c r="C17" s="23">
        <f t="shared" si="1"/>
        <v>0</v>
      </c>
      <c r="D17" s="24">
        <v>6</v>
      </c>
      <c r="E17" s="16">
        <v>6</v>
      </c>
      <c r="F17" s="10">
        <v>-2.305</v>
      </c>
      <c r="G17" s="10">
        <v>0.655</v>
      </c>
      <c r="H17" s="10">
        <v>-0.1</v>
      </c>
      <c r="I17" s="10">
        <v>0.474</v>
      </c>
      <c r="J17" s="10">
        <v>0.164</v>
      </c>
      <c r="K17" s="10">
        <v>-1.715</v>
      </c>
      <c r="L17" s="10">
        <v>-0.299</v>
      </c>
      <c r="M17" s="10">
        <v>0.705</v>
      </c>
      <c r="N17" s="10">
        <v>1.96</v>
      </c>
      <c r="O17" s="10">
        <v>0.93</v>
      </c>
    </row>
    <row r="18" spans="2:15" ht="12.75">
      <c r="B18" s="22">
        <f t="shared" si="0"/>
        <v>0</v>
      </c>
      <c r="C18" s="23">
        <f t="shared" si="1"/>
        <v>0</v>
      </c>
      <c r="D18" s="24">
        <v>6</v>
      </c>
      <c r="E18" s="16">
        <v>6</v>
      </c>
      <c r="F18" s="10">
        <v>-2.435</v>
      </c>
      <c r="G18" s="10">
        <v>1.179</v>
      </c>
      <c r="H18" s="10">
        <v>0.034</v>
      </c>
      <c r="I18" s="10">
        <v>0.506</v>
      </c>
      <c r="J18" s="10">
        <v>0.626</v>
      </c>
      <c r="K18" s="10">
        <v>-1.482</v>
      </c>
      <c r="L18" s="10">
        <v>-0.189</v>
      </c>
      <c r="M18" s="10">
        <v>0.846</v>
      </c>
      <c r="N18" s="10">
        <v>2.011</v>
      </c>
      <c r="O18" s="10">
        <v>1.098</v>
      </c>
    </row>
    <row r="19" spans="2:15" ht="12.75">
      <c r="B19" s="22">
        <f t="shared" si="0"/>
        <v>0</v>
      </c>
      <c r="C19" s="23">
        <f t="shared" si="1"/>
        <v>0</v>
      </c>
      <c r="D19" s="24">
        <v>7</v>
      </c>
      <c r="E19" s="16">
        <v>7</v>
      </c>
      <c r="F19" s="10">
        <v>-1.147</v>
      </c>
      <c r="G19" s="10">
        <v>0</v>
      </c>
      <c r="H19" s="10">
        <v>0.024</v>
      </c>
      <c r="I19" s="10">
        <v>0.503</v>
      </c>
      <c r="J19" s="10">
        <v>0.381</v>
      </c>
      <c r="K19" s="10">
        <v>-1.484</v>
      </c>
      <c r="L19" s="10">
        <v>-0.348</v>
      </c>
      <c r="M19" s="10">
        <v>0.088</v>
      </c>
      <c r="N19" s="10">
        <v>1.903</v>
      </c>
      <c r="O19" s="10">
        <v>0.886</v>
      </c>
    </row>
    <row r="20" spans="2:15" ht="13.5" thickBot="1">
      <c r="B20" s="25">
        <f t="shared" si="0"/>
        <v>0</v>
      </c>
      <c r="C20" s="26">
        <f t="shared" si="1"/>
        <v>0</v>
      </c>
      <c r="D20" s="27">
        <v>7</v>
      </c>
      <c r="E20" s="16">
        <v>7</v>
      </c>
      <c r="F20" s="10">
        <v>-2.478</v>
      </c>
      <c r="G20" s="10">
        <v>0.563</v>
      </c>
      <c r="H20" s="10">
        <v>-0.099</v>
      </c>
      <c r="I20" s="10">
        <v>0.475</v>
      </c>
      <c r="J20" s="10">
        <v>0.29</v>
      </c>
      <c r="K20" s="10">
        <v>-1.213</v>
      </c>
      <c r="L20" s="10">
        <v>0.046</v>
      </c>
      <c r="M20" s="10">
        <v>0.292</v>
      </c>
      <c r="N20" s="10">
        <v>2.359</v>
      </c>
      <c r="O20" s="10">
        <v>0.992</v>
      </c>
    </row>
    <row r="21" spans="1:3" ht="13.5" thickBot="1">
      <c r="A21" s="1" t="s">
        <v>114</v>
      </c>
      <c r="B21" s="28">
        <f>SUM(B7:B20)</f>
        <v>0</v>
      </c>
      <c r="C21" s="28">
        <f>SUM(C7:C20)</f>
        <v>0</v>
      </c>
    </row>
    <row r="22" spans="1:3" ht="13.5" thickBot="1">
      <c r="A22" s="1" t="s">
        <v>115</v>
      </c>
      <c r="B22" s="29">
        <f>B21/C23</f>
        <v>0</v>
      </c>
      <c r="C22" s="30">
        <f>C21/C23</f>
        <v>0</v>
      </c>
    </row>
    <row r="23" spans="2:3" ht="12.75">
      <c r="B23" s="1" t="s">
        <v>114</v>
      </c>
      <c r="C23" s="1">
        <v>14</v>
      </c>
    </row>
  </sheetData>
  <mergeCells count="3">
    <mergeCell ref="M1:O1"/>
    <mergeCell ref="F3:H3"/>
    <mergeCell ref="J3:K3"/>
  </mergeCells>
  <hyperlinks>
    <hyperlink ref="J3" location="NN_Model4!A1" tooltip="Goto Navigator" display="NN_Model4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AB104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22</v>
      </c>
      <c r="C1" s="3"/>
      <c r="J1" s="53" t="s">
        <v>120</v>
      </c>
      <c r="K1" s="53"/>
      <c r="L1" s="53"/>
    </row>
    <row r="2" ht="15.75" customHeight="1"/>
    <row r="3" spans="1:6" ht="12.75">
      <c r="A3" s="54" t="s">
        <v>23</v>
      </c>
      <c r="B3" s="55"/>
      <c r="C3" s="56"/>
      <c r="D3"/>
      <c r="E3"/>
      <c r="F3"/>
    </row>
    <row r="4" spans="1:6" ht="18" customHeight="1">
      <c r="A4" s="7" t="s">
        <v>24</v>
      </c>
      <c r="B4" s="7" t="s">
        <v>25</v>
      </c>
      <c r="C4" s="7" t="s">
        <v>26</v>
      </c>
      <c r="D4" s="5" t="s">
        <v>27</v>
      </c>
      <c r="E4" s="5" t="s">
        <v>28</v>
      </c>
      <c r="F4" s="7" t="s">
        <v>32</v>
      </c>
    </row>
    <row r="5" spans="1:6" ht="18" customHeight="1">
      <c r="A5" s="7" t="s">
        <v>29</v>
      </c>
      <c r="B5" s="7" t="s">
        <v>30</v>
      </c>
      <c r="C5" s="5" t="s">
        <v>31</v>
      </c>
      <c r="D5" s="5"/>
      <c r="E5" s="5"/>
      <c r="F5" s="5"/>
    </row>
    <row r="7" ht="12.75">
      <c r="A7" s="6" t="s">
        <v>24</v>
      </c>
    </row>
    <row r="9" spans="2:7" ht="12.75">
      <c r="B9" s="47" t="s">
        <v>33</v>
      </c>
      <c r="C9" s="48"/>
      <c r="D9" s="48"/>
      <c r="E9" s="48"/>
      <c r="F9" s="48"/>
      <c r="G9" s="49"/>
    </row>
    <row r="10" spans="2:7" ht="12.75">
      <c r="B10" s="40" t="s">
        <v>34</v>
      </c>
      <c r="C10" s="41"/>
      <c r="D10" s="42"/>
      <c r="E10" s="43" t="s">
        <v>118</v>
      </c>
      <c r="F10" s="44"/>
      <c r="G10" s="45"/>
    </row>
    <row r="11" spans="2:7" ht="12.75">
      <c r="B11" s="40" t="s">
        <v>36</v>
      </c>
      <c r="C11" s="41"/>
      <c r="D11" s="42"/>
      <c r="E11" s="43" t="s">
        <v>119</v>
      </c>
      <c r="F11" s="44"/>
      <c r="G11" s="45"/>
    </row>
    <row r="12" spans="2:7" ht="12.75">
      <c r="B12" s="40" t="s">
        <v>38</v>
      </c>
      <c r="C12" s="41"/>
      <c r="D12" s="42"/>
      <c r="E12" s="43" t="s">
        <v>39</v>
      </c>
      <c r="F12" s="44"/>
      <c r="G12" s="45"/>
    </row>
    <row r="13" spans="2:7" ht="12.75">
      <c r="B13" s="40" t="s">
        <v>40</v>
      </c>
      <c r="C13" s="41"/>
      <c r="D13" s="42"/>
      <c r="E13" s="43">
        <v>81</v>
      </c>
      <c r="F13" s="44"/>
      <c r="G13" s="45"/>
    </row>
    <row r="14" spans="2:7" ht="12.75">
      <c r="B14" s="40" t="s">
        <v>41</v>
      </c>
      <c r="C14" s="41"/>
      <c r="D14" s="42"/>
      <c r="E14" s="43">
        <v>14</v>
      </c>
      <c r="F14" s="44"/>
      <c r="G14" s="45"/>
    </row>
    <row r="15" spans="2:7" ht="12.75">
      <c r="B15" s="40" t="s">
        <v>42</v>
      </c>
      <c r="C15" s="41"/>
      <c r="D15" s="42"/>
      <c r="E15" s="43" t="b">
        <v>1</v>
      </c>
      <c r="F15" s="44"/>
      <c r="G15" s="45"/>
    </row>
    <row r="17" spans="2:14" ht="12.75">
      <c r="B17" s="47" t="s">
        <v>43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2:14" ht="12.75">
      <c r="B18" s="40" t="s">
        <v>44</v>
      </c>
      <c r="C18" s="41"/>
      <c r="D18" s="42"/>
      <c r="E18" s="8" t="s">
        <v>12</v>
      </c>
      <c r="F18" s="8" t="s">
        <v>13</v>
      </c>
      <c r="G18" s="8" t="s">
        <v>2</v>
      </c>
      <c r="H18" s="8" t="s">
        <v>14</v>
      </c>
      <c r="I18" s="8" t="s">
        <v>3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</row>
    <row r="19" spans="2:14" ht="12.75">
      <c r="B19" s="40" t="s">
        <v>45</v>
      </c>
      <c r="C19" s="41"/>
      <c r="D19" s="42"/>
      <c r="E19" s="43" t="s">
        <v>20</v>
      </c>
      <c r="F19" s="44"/>
      <c r="G19" s="44"/>
      <c r="H19" s="44"/>
      <c r="I19" s="44"/>
      <c r="J19" s="44"/>
      <c r="K19" s="44"/>
      <c r="L19" s="44"/>
      <c r="M19" s="44"/>
      <c r="N19" s="45"/>
    </row>
    <row r="21" spans="2:7" ht="12.75">
      <c r="B21" s="47" t="s">
        <v>46</v>
      </c>
      <c r="C21" s="48"/>
      <c r="D21" s="48"/>
      <c r="E21" s="48"/>
      <c r="F21" s="48"/>
      <c r="G21" s="49"/>
    </row>
    <row r="22" spans="2:7" ht="12.75">
      <c r="B22" s="40" t="s">
        <v>47</v>
      </c>
      <c r="C22" s="41"/>
      <c r="D22" s="42"/>
      <c r="E22" s="43">
        <v>300</v>
      </c>
      <c r="F22" s="44"/>
      <c r="G22" s="45"/>
    </row>
    <row r="23" spans="2:7" ht="12.75">
      <c r="B23" s="40" t="s">
        <v>48</v>
      </c>
      <c r="C23" s="41"/>
      <c r="D23" s="42"/>
      <c r="E23" s="50">
        <v>24300</v>
      </c>
      <c r="F23" s="51"/>
      <c r="G23" s="52"/>
    </row>
    <row r="24" spans="2:11" ht="12.75">
      <c r="B24" s="40" t="s">
        <v>49</v>
      </c>
      <c r="C24" s="41"/>
      <c r="D24" s="42"/>
      <c r="E24" s="10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</row>
    <row r="25" spans="2:11" ht="12.75">
      <c r="B25" s="40" t="s">
        <v>50</v>
      </c>
      <c r="C25" s="41"/>
      <c r="D25" s="42"/>
      <c r="E25" s="10">
        <v>2700</v>
      </c>
      <c r="F25" s="10">
        <v>3900</v>
      </c>
      <c r="G25" s="10">
        <v>3600</v>
      </c>
      <c r="H25" s="10">
        <v>3900</v>
      </c>
      <c r="I25" s="10">
        <v>3900</v>
      </c>
      <c r="J25" s="10">
        <v>3300</v>
      </c>
      <c r="K25" s="10">
        <v>3000</v>
      </c>
    </row>
    <row r="27" spans="2:8" ht="12.75">
      <c r="B27" s="47" t="s">
        <v>51</v>
      </c>
      <c r="C27" s="48"/>
      <c r="D27" s="48"/>
      <c r="E27" s="48"/>
      <c r="F27" s="48"/>
      <c r="G27" s="48"/>
      <c r="H27" s="49"/>
    </row>
    <row r="28" spans="2:8" ht="12.75">
      <c r="B28" s="40" t="s">
        <v>52</v>
      </c>
      <c r="C28" s="41"/>
      <c r="D28" s="42"/>
      <c r="E28" s="43">
        <v>1</v>
      </c>
      <c r="F28" s="44"/>
      <c r="G28" s="44"/>
      <c r="H28" s="45"/>
    </row>
    <row r="29" spans="2:8" ht="12.75">
      <c r="B29" s="40" t="s">
        <v>53</v>
      </c>
      <c r="C29" s="41"/>
      <c r="D29" s="42"/>
      <c r="E29" s="10">
        <v>1</v>
      </c>
      <c r="F29" s="10"/>
      <c r="G29" s="10"/>
      <c r="H29" s="10"/>
    </row>
    <row r="30" spans="2:8" ht="12.75">
      <c r="B30" s="40" t="s">
        <v>54</v>
      </c>
      <c r="C30" s="41"/>
      <c r="D30" s="42"/>
      <c r="E30" s="10">
        <v>25</v>
      </c>
      <c r="F30" s="10"/>
      <c r="G30" s="10"/>
      <c r="H30" s="10"/>
    </row>
    <row r="31" spans="2:8" ht="12.75">
      <c r="B31" s="40" t="s">
        <v>55</v>
      </c>
      <c r="C31" s="41"/>
      <c r="D31" s="42"/>
      <c r="E31" s="46">
        <v>0.10000000149011612</v>
      </c>
      <c r="F31" s="44"/>
      <c r="G31" s="44"/>
      <c r="H31" s="45"/>
    </row>
    <row r="32" spans="2:8" ht="12.75">
      <c r="B32" s="40" t="s">
        <v>56</v>
      </c>
      <c r="C32" s="41"/>
      <c r="D32" s="42"/>
      <c r="E32" s="46">
        <v>0.6000000238418579</v>
      </c>
      <c r="F32" s="44"/>
      <c r="G32" s="44"/>
      <c r="H32" s="45"/>
    </row>
    <row r="33" spans="2:8" ht="12.75">
      <c r="B33" s="40" t="s">
        <v>57</v>
      </c>
      <c r="C33" s="41"/>
      <c r="D33" s="42"/>
      <c r="E33" s="46">
        <v>0</v>
      </c>
      <c r="F33" s="44"/>
      <c r="G33" s="44"/>
      <c r="H33" s="45"/>
    </row>
    <row r="34" spans="2:8" ht="12.75">
      <c r="B34" s="40" t="s">
        <v>58</v>
      </c>
      <c r="C34" s="41"/>
      <c r="D34" s="42"/>
      <c r="E34" s="43" t="s">
        <v>108</v>
      </c>
      <c r="F34" s="44"/>
      <c r="G34" s="44"/>
      <c r="H34" s="45"/>
    </row>
    <row r="35" spans="2:8" ht="12.75">
      <c r="B35" s="40" t="s">
        <v>59</v>
      </c>
      <c r="C35" s="41"/>
      <c r="D35" s="42"/>
      <c r="E35" s="43" t="s">
        <v>109</v>
      </c>
      <c r="F35" s="44"/>
      <c r="G35" s="44"/>
      <c r="H35" s="45"/>
    </row>
    <row r="36" spans="2:8" ht="12.75">
      <c r="B36" s="40" t="s">
        <v>60</v>
      </c>
      <c r="C36" s="41"/>
      <c r="D36" s="42"/>
      <c r="E36" s="43" t="s">
        <v>109</v>
      </c>
      <c r="F36" s="44"/>
      <c r="G36" s="44"/>
      <c r="H36" s="45"/>
    </row>
    <row r="39" spans="1:3" ht="12.75">
      <c r="A39" s="38" t="s">
        <v>61</v>
      </c>
      <c r="B39" s="38"/>
      <c r="C39" s="38"/>
    </row>
    <row r="41" spans="2:13" ht="12.75">
      <c r="B41" s="11"/>
      <c r="C41" s="39" t="s">
        <v>62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22.5">
      <c r="B42" s="12" t="s">
        <v>63</v>
      </c>
      <c r="C42" s="14" t="s">
        <v>12</v>
      </c>
      <c r="D42" s="14" t="s">
        <v>13</v>
      </c>
      <c r="E42" s="14" t="s">
        <v>2</v>
      </c>
      <c r="F42" s="14" t="s">
        <v>14</v>
      </c>
      <c r="G42" s="14" t="s">
        <v>3</v>
      </c>
      <c r="H42" s="14" t="s">
        <v>15</v>
      </c>
      <c r="I42" s="14" t="s">
        <v>16</v>
      </c>
      <c r="J42" s="14" t="s">
        <v>17</v>
      </c>
      <c r="K42" s="14" t="s">
        <v>18</v>
      </c>
      <c r="L42" s="14" t="s">
        <v>19</v>
      </c>
      <c r="M42" s="14" t="s">
        <v>64</v>
      </c>
    </row>
    <row r="43" spans="2:13" ht="12.75">
      <c r="B43" s="16" t="s">
        <v>65</v>
      </c>
      <c r="C43" s="10">
        <v>-0.017664</v>
      </c>
      <c r="D43" s="10">
        <v>-2.35288</v>
      </c>
      <c r="E43" s="10">
        <v>-0.869169</v>
      </c>
      <c r="F43" s="10">
        <v>-1.11173</v>
      </c>
      <c r="G43" s="10">
        <v>0.835035</v>
      </c>
      <c r="H43" s="10">
        <v>0.069244</v>
      </c>
      <c r="I43" s="10">
        <v>-1.16794</v>
      </c>
      <c r="J43" s="10">
        <v>0.828653</v>
      </c>
      <c r="K43" s="10">
        <v>-1.44071</v>
      </c>
      <c r="L43" s="10">
        <v>0.541589</v>
      </c>
      <c r="M43" s="10">
        <v>-0.868413</v>
      </c>
    </row>
    <row r="44" spans="2:13" ht="12.75">
      <c r="B44" s="16" t="s">
        <v>66</v>
      </c>
      <c r="C44" s="10">
        <v>-1.033</v>
      </c>
      <c r="D44" s="10">
        <v>-2.65771</v>
      </c>
      <c r="E44" s="10">
        <v>0.045642</v>
      </c>
      <c r="F44" s="10">
        <v>0.045651</v>
      </c>
      <c r="G44" s="10">
        <v>1.60415</v>
      </c>
      <c r="H44" s="10">
        <v>1.20049</v>
      </c>
      <c r="I44" s="10">
        <v>-0.172221</v>
      </c>
      <c r="J44" s="10">
        <v>-1.06858</v>
      </c>
      <c r="K44" s="10">
        <v>-0.663833</v>
      </c>
      <c r="L44" s="10">
        <v>0.02292</v>
      </c>
      <c r="M44" s="10">
        <v>-1.51031</v>
      </c>
    </row>
    <row r="45" spans="2:13" ht="12.75">
      <c r="B45" s="16" t="s">
        <v>67</v>
      </c>
      <c r="C45" s="10">
        <v>-0.829575</v>
      </c>
      <c r="D45" s="10">
        <v>0.962062</v>
      </c>
      <c r="E45" s="10">
        <v>1.36004</v>
      </c>
      <c r="F45" s="10">
        <v>1.98885</v>
      </c>
      <c r="G45" s="10">
        <v>0.372338</v>
      </c>
      <c r="H45" s="10">
        <v>-1.39193</v>
      </c>
      <c r="I45" s="10">
        <v>-1.49679</v>
      </c>
      <c r="J45" s="10">
        <v>1.31966</v>
      </c>
      <c r="K45" s="10">
        <v>-1.50417</v>
      </c>
      <c r="L45" s="10">
        <v>-0.434082</v>
      </c>
      <c r="M45" s="10">
        <v>-3.24146</v>
      </c>
    </row>
    <row r="46" spans="2:13" ht="12.75">
      <c r="B46" s="16" t="s">
        <v>68</v>
      </c>
      <c r="C46" s="10">
        <v>-0.999208</v>
      </c>
      <c r="D46" s="10">
        <v>-1.78171</v>
      </c>
      <c r="E46" s="10">
        <v>-0.571234</v>
      </c>
      <c r="F46" s="10">
        <v>-0.650091</v>
      </c>
      <c r="G46" s="10">
        <v>1.91956</v>
      </c>
      <c r="H46" s="10">
        <v>0.772846</v>
      </c>
      <c r="I46" s="10">
        <v>-1.14764</v>
      </c>
      <c r="J46" s="10">
        <v>2.538</v>
      </c>
      <c r="K46" s="10">
        <v>-1.38584</v>
      </c>
      <c r="L46" s="10">
        <v>0.442684</v>
      </c>
      <c r="M46" s="10">
        <v>-1.9587</v>
      </c>
    </row>
    <row r="47" spans="2:13" ht="12.75">
      <c r="B47" s="16" t="s">
        <v>69</v>
      </c>
      <c r="C47" s="10">
        <v>2.61464</v>
      </c>
      <c r="D47" s="10">
        <v>-3.39319</v>
      </c>
      <c r="E47" s="10">
        <v>-0.907544</v>
      </c>
      <c r="F47" s="10">
        <v>-0.600006</v>
      </c>
      <c r="G47" s="10">
        <v>-0.39489</v>
      </c>
      <c r="H47" s="10">
        <v>0.302505</v>
      </c>
      <c r="I47" s="10">
        <v>0.754864</v>
      </c>
      <c r="J47" s="10">
        <v>-0.297891</v>
      </c>
      <c r="K47" s="10">
        <v>3.39528</v>
      </c>
      <c r="L47" s="10">
        <v>1.76605</v>
      </c>
      <c r="M47" s="10">
        <v>-0.814681</v>
      </c>
    </row>
    <row r="48" spans="2:13" ht="12.75">
      <c r="B48" s="16" t="s">
        <v>70</v>
      </c>
      <c r="C48" s="10">
        <v>2.87484</v>
      </c>
      <c r="D48" s="10">
        <v>-2.47074</v>
      </c>
      <c r="E48" s="10">
        <v>-0.41178</v>
      </c>
      <c r="F48" s="10">
        <v>0.157339</v>
      </c>
      <c r="G48" s="10">
        <v>0.415012</v>
      </c>
      <c r="H48" s="10">
        <v>1.11963</v>
      </c>
      <c r="I48" s="10">
        <v>-0.354533</v>
      </c>
      <c r="J48" s="10">
        <v>1.26396</v>
      </c>
      <c r="K48" s="10">
        <v>-1.93135</v>
      </c>
      <c r="L48" s="10">
        <v>0.307558</v>
      </c>
      <c r="M48" s="10">
        <v>-0.536061</v>
      </c>
    </row>
    <row r="49" spans="2:13" ht="12.75">
      <c r="B49" s="16" t="s">
        <v>71</v>
      </c>
      <c r="C49" s="10">
        <v>-0.899017</v>
      </c>
      <c r="D49" s="10">
        <v>-2.41979</v>
      </c>
      <c r="E49" s="10">
        <v>0.09088</v>
      </c>
      <c r="F49" s="10">
        <v>0.05464</v>
      </c>
      <c r="G49" s="10">
        <v>1.55766</v>
      </c>
      <c r="H49" s="10">
        <v>1.34595</v>
      </c>
      <c r="I49" s="10">
        <v>-0.423678</v>
      </c>
      <c r="J49" s="10">
        <v>-1.18159</v>
      </c>
      <c r="K49" s="10">
        <v>-0.957262</v>
      </c>
      <c r="L49" s="10">
        <v>-0.045846</v>
      </c>
      <c r="M49" s="10">
        <v>-1.6145</v>
      </c>
    </row>
    <row r="50" spans="2:13" ht="12.75">
      <c r="B50" s="16" t="s">
        <v>72</v>
      </c>
      <c r="C50" s="10">
        <v>0.07607</v>
      </c>
      <c r="D50" s="10">
        <v>1.93108</v>
      </c>
      <c r="E50" s="10">
        <v>-0.821572</v>
      </c>
      <c r="F50" s="10">
        <v>-0.765351</v>
      </c>
      <c r="G50" s="10">
        <v>0.406839</v>
      </c>
      <c r="H50" s="10">
        <v>-1.20025</v>
      </c>
      <c r="I50" s="10">
        <v>2.90611</v>
      </c>
      <c r="J50" s="10">
        <v>-0.947467</v>
      </c>
      <c r="K50" s="10">
        <v>-0.322356</v>
      </c>
      <c r="L50" s="10">
        <v>0.659297</v>
      </c>
      <c r="M50" s="10">
        <v>-2.16209</v>
      </c>
    </row>
    <row r="51" spans="2:13" ht="12.75">
      <c r="B51" s="16" t="s">
        <v>73</v>
      </c>
      <c r="C51" s="10">
        <v>-0.463607</v>
      </c>
      <c r="D51" s="10">
        <v>1.67131</v>
      </c>
      <c r="E51" s="10">
        <v>1.17395</v>
      </c>
      <c r="F51" s="10">
        <v>1.71451</v>
      </c>
      <c r="G51" s="10">
        <v>0.870365</v>
      </c>
      <c r="H51" s="10">
        <v>-3.06912</v>
      </c>
      <c r="I51" s="10">
        <v>-1.87822</v>
      </c>
      <c r="J51" s="10">
        <v>0.807323</v>
      </c>
      <c r="K51" s="10">
        <v>-0.745548</v>
      </c>
      <c r="L51" s="10">
        <v>-0.194545</v>
      </c>
      <c r="M51" s="10">
        <v>-2.93357</v>
      </c>
    </row>
    <row r="52" spans="2:13" ht="12.75">
      <c r="B52" s="16" t="s">
        <v>74</v>
      </c>
      <c r="C52" s="10">
        <v>-0.094652</v>
      </c>
      <c r="D52" s="10">
        <v>-1.95487</v>
      </c>
      <c r="E52" s="10">
        <v>-0.472219</v>
      </c>
      <c r="F52" s="10">
        <v>-0.312527</v>
      </c>
      <c r="G52" s="10">
        <v>0.972637</v>
      </c>
      <c r="H52" s="10">
        <v>1.81141</v>
      </c>
      <c r="I52" s="10">
        <v>-1.44117</v>
      </c>
      <c r="J52" s="10">
        <v>2.05487</v>
      </c>
      <c r="K52" s="10">
        <v>-1.38143</v>
      </c>
      <c r="L52" s="10">
        <v>0.147903</v>
      </c>
      <c r="M52" s="10">
        <v>-1.18935</v>
      </c>
    </row>
    <row r="53" spans="2:13" ht="12.75">
      <c r="B53" s="16" t="s">
        <v>75</v>
      </c>
      <c r="C53" s="10">
        <v>-1.49788</v>
      </c>
      <c r="D53" s="10">
        <v>-1.31255</v>
      </c>
      <c r="E53" s="10">
        <v>-0.011124</v>
      </c>
      <c r="F53" s="10">
        <v>-0.141196</v>
      </c>
      <c r="G53" s="10">
        <v>-0.134108</v>
      </c>
      <c r="H53" s="10">
        <v>-0.523116</v>
      </c>
      <c r="I53" s="10">
        <v>-2.34972</v>
      </c>
      <c r="J53" s="10">
        <v>0.777011</v>
      </c>
      <c r="K53" s="10">
        <v>-0.738165</v>
      </c>
      <c r="L53" s="10">
        <v>-0.963845</v>
      </c>
      <c r="M53" s="10">
        <v>-1.83166</v>
      </c>
    </row>
    <row r="54" spans="2:13" ht="12.75">
      <c r="B54" s="16" t="s">
        <v>76</v>
      </c>
      <c r="C54" s="10">
        <v>-1.17044</v>
      </c>
      <c r="D54" s="10">
        <v>0.018922</v>
      </c>
      <c r="E54" s="10">
        <v>-0.427057</v>
      </c>
      <c r="F54" s="10">
        <v>-0.089333</v>
      </c>
      <c r="G54" s="10">
        <v>-1.12921</v>
      </c>
      <c r="H54" s="10">
        <v>-0.342959</v>
      </c>
      <c r="I54" s="10">
        <v>0.216834</v>
      </c>
      <c r="J54" s="10">
        <v>0.505061</v>
      </c>
      <c r="K54" s="10">
        <v>0.004011</v>
      </c>
      <c r="L54" s="10">
        <v>-0.110587</v>
      </c>
      <c r="M54" s="10">
        <v>-2.15521</v>
      </c>
    </row>
    <row r="55" spans="2:13" ht="12.75">
      <c r="B55" s="16" t="s">
        <v>77</v>
      </c>
      <c r="C55" s="10">
        <v>0.836761</v>
      </c>
      <c r="D55" s="10">
        <v>1.68205</v>
      </c>
      <c r="E55" s="10">
        <v>-0.749664</v>
      </c>
      <c r="F55" s="10">
        <v>-0.920357</v>
      </c>
      <c r="G55" s="10">
        <v>0.035292</v>
      </c>
      <c r="H55" s="10">
        <v>-1.2011</v>
      </c>
      <c r="I55" s="10">
        <v>3.6758</v>
      </c>
      <c r="J55" s="10">
        <v>0.075445</v>
      </c>
      <c r="K55" s="10">
        <v>-3.22196</v>
      </c>
      <c r="L55" s="10">
        <v>0.448642</v>
      </c>
      <c r="M55" s="10">
        <v>-0.361194</v>
      </c>
    </row>
    <row r="56" spans="2:13" ht="12.75">
      <c r="B56" s="16" t="s">
        <v>78</v>
      </c>
      <c r="C56" s="10">
        <v>2.16137</v>
      </c>
      <c r="D56" s="10">
        <v>-0.183845</v>
      </c>
      <c r="E56" s="10">
        <v>-0.460173</v>
      </c>
      <c r="F56" s="10">
        <v>-0.186037</v>
      </c>
      <c r="G56" s="10">
        <v>0.662778</v>
      </c>
      <c r="H56" s="10">
        <v>-0.939221</v>
      </c>
      <c r="I56" s="10">
        <v>0.687662</v>
      </c>
      <c r="J56" s="10">
        <v>0.069306</v>
      </c>
      <c r="K56" s="10">
        <v>-0.414788</v>
      </c>
      <c r="L56" s="10">
        <v>1.04204</v>
      </c>
      <c r="M56" s="10">
        <v>-1.98786</v>
      </c>
    </row>
    <row r="57" spans="2:13" ht="12.75">
      <c r="B57" s="16" t="s">
        <v>79</v>
      </c>
      <c r="C57" s="10">
        <v>-0.533038</v>
      </c>
      <c r="D57" s="10">
        <v>1.32138</v>
      </c>
      <c r="E57" s="10">
        <v>-1.89468</v>
      </c>
      <c r="F57" s="10">
        <v>-2.02472</v>
      </c>
      <c r="G57" s="10">
        <v>-1.80457</v>
      </c>
      <c r="H57" s="10">
        <v>1.7113</v>
      </c>
      <c r="I57" s="10">
        <v>0.419247</v>
      </c>
      <c r="J57" s="10">
        <v>0.960645</v>
      </c>
      <c r="K57" s="10">
        <v>1.40398</v>
      </c>
      <c r="L57" s="10">
        <v>1.55566</v>
      </c>
      <c r="M57" s="10">
        <v>-0.181698</v>
      </c>
    </row>
    <row r="58" spans="2:13" ht="12.75">
      <c r="B58" s="16" t="s">
        <v>80</v>
      </c>
      <c r="C58" s="10">
        <v>-0.688474</v>
      </c>
      <c r="D58" s="10">
        <v>0.782853</v>
      </c>
      <c r="E58" s="10">
        <v>-1.59019</v>
      </c>
      <c r="F58" s="10">
        <v>-1.6562</v>
      </c>
      <c r="G58" s="10">
        <v>-1.24684</v>
      </c>
      <c r="H58" s="10">
        <v>1.63883</v>
      </c>
      <c r="I58" s="10">
        <v>0.961338</v>
      </c>
      <c r="J58" s="10">
        <v>0.549579</v>
      </c>
      <c r="K58" s="10">
        <v>1.26626</v>
      </c>
      <c r="L58" s="10">
        <v>1.52114</v>
      </c>
      <c r="M58" s="10">
        <v>-0.493412</v>
      </c>
    </row>
    <row r="59" spans="2:13" ht="12.75">
      <c r="B59" s="16" t="s">
        <v>81</v>
      </c>
      <c r="C59" s="10">
        <v>2.2726</v>
      </c>
      <c r="D59" s="10">
        <v>-0.701309</v>
      </c>
      <c r="E59" s="10">
        <v>-0.621867</v>
      </c>
      <c r="F59" s="10">
        <v>-0.608267</v>
      </c>
      <c r="G59" s="10">
        <v>-0.00245</v>
      </c>
      <c r="H59" s="10">
        <v>0.064433</v>
      </c>
      <c r="I59" s="10">
        <v>-1.65653</v>
      </c>
      <c r="J59" s="10">
        <v>-0.83647</v>
      </c>
      <c r="K59" s="10">
        <v>1.27288</v>
      </c>
      <c r="L59" s="10">
        <v>1.38175</v>
      </c>
      <c r="M59" s="10">
        <v>-1.84761</v>
      </c>
    </row>
    <row r="60" spans="2:13" ht="12.75">
      <c r="B60" s="16" t="s">
        <v>82</v>
      </c>
      <c r="C60" s="10">
        <v>-0.861312</v>
      </c>
      <c r="D60" s="10">
        <v>-1.59709</v>
      </c>
      <c r="E60" s="10">
        <v>0.482443</v>
      </c>
      <c r="F60" s="10">
        <v>0.419706</v>
      </c>
      <c r="G60" s="10">
        <v>1.03212</v>
      </c>
      <c r="H60" s="10">
        <v>0.825502</v>
      </c>
      <c r="I60" s="10">
        <v>-1.25558</v>
      </c>
      <c r="J60" s="10">
        <v>-0.928905</v>
      </c>
      <c r="K60" s="10">
        <v>-0.587703</v>
      </c>
      <c r="L60" s="10">
        <v>-0.842025</v>
      </c>
      <c r="M60" s="10">
        <v>-1.73797</v>
      </c>
    </row>
    <row r="61" spans="2:13" ht="12.75">
      <c r="B61" s="16" t="s">
        <v>83</v>
      </c>
      <c r="C61" s="10">
        <v>-1.49482</v>
      </c>
      <c r="D61" s="10">
        <v>0.5868</v>
      </c>
      <c r="E61" s="10">
        <v>0.03354</v>
      </c>
      <c r="F61" s="10">
        <v>0.047089</v>
      </c>
      <c r="G61" s="10">
        <v>-0.175371</v>
      </c>
      <c r="H61" s="10">
        <v>-0.233506</v>
      </c>
      <c r="I61" s="10">
        <v>-2.47772</v>
      </c>
      <c r="J61" s="10">
        <v>0.462648</v>
      </c>
      <c r="K61" s="10">
        <v>-1.68119</v>
      </c>
      <c r="L61" s="10">
        <v>-0.712964</v>
      </c>
      <c r="M61" s="10">
        <v>0.415346</v>
      </c>
    </row>
    <row r="62" spans="2:13" ht="12.75">
      <c r="B62" s="16" t="s">
        <v>84</v>
      </c>
      <c r="C62" s="10">
        <v>1.92604</v>
      </c>
      <c r="D62" s="10">
        <v>-0.901573</v>
      </c>
      <c r="E62" s="10">
        <v>-0.281994</v>
      </c>
      <c r="F62" s="10">
        <v>-0.513542</v>
      </c>
      <c r="G62" s="10">
        <v>0.64769</v>
      </c>
      <c r="H62" s="10">
        <v>-0.613857</v>
      </c>
      <c r="I62" s="10">
        <v>-1.21641</v>
      </c>
      <c r="J62" s="10">
        <v>-1.33442</v>
      </c>
      <c r="K62" s="10">
        <v>-0.328036</v>
      </c>
      <c r="L62" s="10">
        <v>1.09068</v>
      </c>
      <c r="M62" s="10">
        <v>-2.29592</v>
      </c>
    </row>
    <row r="63" spans="2:13" ht="12.75">
      <c r="B63" s="16" t="s">
        <v>85</v>
      </c>
      <c r="C63" s="10">
        <v>-0.435981</v>
      </c>
      <c r="D63" s="10">
        <v>0.293801</v>
      </c>
      <c r="E63" s="10">
        <v>-0.302701</v>
      </c>
      <c r="F63" s="10">
        <v>-0.217143</v>
      </c>
      <c r="G63" s="10">
        <v>-0.922449</v>
      </c>
      <c r="H63" s="10">
        <v>-0.213126</v>
      </c>
      <c r="I63" s="10">
        <v>0.784419</v>
      </c>
      <c r="J63" s="10">
        <v>0.488657</v>
      </c>
      <c r="K63" s="10">
        <v>-0.533606</v>
      </c>
      <c r="L63" s="10">
        <v>-0.283551</v>
      </c>
      <c r="M63" s="10">
        <v>-1.44249</v>
      </c>
    </row>
    <row r="64" spans="2:13" ht="12.75">
      <c r="B64" s="16" t="s">
        <v>86</v>
      </c>
      <c r="C64" s="10">
        <v>0.147188</v>
      </c>
      <c r="D64" s="10">
        <v>1.35175</v>
      </c>
      <c r="E64" s="10">
        <v>1.29757</v>
      </c>
      <c r="F64" s="10">
        <v>1.78586</v>
      </c>
      <c r="G64" s="10">
        <v>0.620155</v>
      </c>
      <c r="H64" s="10">
        <v>-5.25877</v>
      </c>
      <c r="I64" s="10">
        <v>0.360097</v>
      </c>
      <c r="J64" s="10">
        <v>0.477447</v>
      </c>
      <c r="K64" s="10">
        <v>1.42344</v>
      </c>
      <c r="L64" s="10">
        <v>-1.13169</v>
      </c>
      <c r="M64" s="10">
        <v>-2.54379</v>
      </c>
    </row>
    <row r="65" spans="2:13" ht="12.75">
      <c r="B65" s="16" t="s">
        <v>87</v>
      </c>
      <c r="C65" s="10">
        <v>-1.50459</v>
      </c>
      <c r="D65" s="10">
        <v>-1.33035</v>
      </c>
      <c r="E65" s="10">
        <v>-0.009635</v>
      </c>
      <c r="F65" s="10">
        <v>-0.137855</v>
      </c>
      <c r="G65" s="10">
        <v>-0.131131</v>
      </c>
      <c r="H65" s="10">
        <v>-0.520475</v>
      </c>
      <c r="I65" s="10">
        <v>-2.34029</v>
      </c>
      <c r="J65" s="10">
        <v>0.770726</v>
      </c>
      <c r="K65" s="10">
        <v>-0.728946</v>
      </c>
      <c r="L65" s="10">
        <v>-0.964253</v>
      </c>
      <c r="M65" s="10">
        <v>-1.84207</v>
      </c>
    </row>
    <row r="66" spans="2:13" ht="12.75">
      <c r="B66" s="16" t="s">
        <v>88</v>
      </c>
      <c r="C66" s="10">
        <v>-2.15894</v>
      </c>
      <c r="D66" s="10">
        <v>0.840078</v>
      </c>
      <c r="E66" s="10">
        <v>-0.207154</v>
      </c>
      <c r="F66" s="10">
        <v>1.01351</v>
      </c>
      <c r="G66" s="10">
        <v>-0.799545</v>
      </c>
      <c r="H66" s="10">
        <v>0.208074</v>
      </c>
      <c r="I66" s="10">
        <v>-1.46493</v>
      </c>
      <c r="J66" s="10">
        <v>0.427573</v>
      </c>
      <c r="K66" s="10">
        <v>0.773756</v>
      </c>
      <c r="L66" s="10">
        <v>0.067977</v>
      </c>
      <c r="M66" s="10">
        <v>-1.85457</v>
      </c>
    </row>
    <row r="67" spans="2:13" ht="12.75">
      <c r="B67" s="16" t="s">
        <v>89</v>
      </c>
      <c r="C67" s="10">
        <v>-3.76349</v>
      </c>
      <c r="D67" s="10">
        <v>-0.843064</v>
      </c>
      <c r="E67" s="10">
        <v>-0.590723</v>
      </c>
      <c r="F67" s="10">
        <v>-0.357802</v>
      </c>
      <c r="G67" s="10">
        <v>-1.96905</v>
      </c>
      <c r="H67" s="10">
        <v>0.181553</v>
      </c>
      <c r="I67" s="10">
        <v>-2.37544</v>
      </c>
      <c r="J67" s="10">
        <v>1.48161</v>
      </c>
      <c r="K67" s="10">
        <v>1.82423</v>
      </c>
      <c r="L67" s="10">
        <v>-0.190964</v>
      </c>
      <c r="M67" s="10">
        <v>0.322742</v>
      </c>
    </row>
    <row r="70" spans="2:28" ht="12.75">
      <c r="B70" s="11"/>
      <c r="C70" s="39" t="s">
        <v>63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2:28" ht="22.5">
      <c r="B71" s="12" t="s">
        <v>90</v>
      </c>
      <c r="C71" s="14" t="s">
        <v>65</v>
      </c>
      <c r="D71" s="14" t="s">
        <v>66</v>
      </c>
      <c r="E71" s="14" t="s">
        <v>67</v>
      </c>
      <c r="F71" s="14" t="s">
        <v>68</v>
      </c>
      <c r="G71" s="14" t="s">
        <v>69</v>
      </c>
      <c r="H71" s="14" t="s">
        <v>70</v>
      </c>
      <c r="I71" s="14" t="s">
        <v>71</v>
      </c>
      <c r="J71" s="14" t="s">
        <v>72</v>
      </c>
      <c r="K71" s="14" t="s">
        <v>73</v>
      </c>
      <c r="L71" s="14" t="s">
        <v>74</v>
      </c>
      <c r="M71" s="14" t="s">
        <v>75</v>
      </c>
      <c r="N71" s="14" t="s">
        <v>76</v>
      </c>
      <c r="O71" s="14" t="s">
        <v>77</v>
      </c>
      <c r="P71" s="14" t="s">
        <v>78</v>
      </c>
      <c r="Q71" s="14" t="s">
        <v>79</v>
      </c>
      <c r="R71" s="14" t="s">
        <v>80</v>
      </c>
      <c r="S71" s="14" t="s">
        <v>81</v>
      </c>
      <c r="T71" s="14" t="s">
        <v>82</v>
      </c>
      <c r="U71" s="14" t="s">
        <v>83</v>
      </c>
      <c r="V71" s="14" t="s">
        <v>84</v>
      </c>
      <c r="W71" s="14" t="s">
        <v>85</v>
      </c>
      <c r="X71" s="14" t="s">
        <v>86</v>
      </c>
      <c r="Y71" s="14" t="s">
        <v>87</v>
      </c>
      <c r="Z71" s="14" t="s">
        <v>88</v>
      </c>
      <c r="AA71" s="14" t="s">
        <v>89</v>
      </c>
      <c r="AB71" s="14" t="s">
        <v>64</v>
      </c>
    </row>
    <row r="72" spans="2:28" ht="12.75">
      <c r="B72" s="16">
        <v>1</v>
      </c>
      <c r="C72" s="10">
        <v>0.653805</v>
      </c>
      <c r="D72" s="10">
        <v>0.424175</v>
      </c>
      <c r="E72" s="10">
        <v>-0.891835</v>
      </c>
      <c r="F72" s="10">
        <v>1.26517</v>
      </c>
      <c r="G72" s="10">
        <v>3.00381</v>
      </c>
      <c r="H72" s="10">
        <v>-0.387309</v>
      </c>
      <c r="I72" s="10">
        <v>-0.307248</v>
      </c>
      <c r="J72" s="10">
        <v>0.57521</v>
      </c>
      <c r="K72" s="10">
        <v>-1.00976</v>
      </c>
      <c r="L72" s="10">
        <v>0.105795</v>
      </c>
      <c r="M72" s="10">
        <v>-1.00442</v>
      </c>
      <c r="N72" s="10">
        <v>-0.700537</v>
      </c>
      <c r="O72" s="10">
        <v>0.607521</v>
      </c>
      <c r="P72" s="10">
        <v>1.12185</v>
      </c>
      <c r="Q72" s="10">
        <v>0.009859</v>
      </c>
      <c r="R72" s="10">
        <v>0.242633</v>
      </c>
      <c r="S72" s="10">
        <v>1.04479</v>
      </c>
      <c r="T72" s="10">
        <v>-1.80753</v>
      </c>
      <c r="U72" s="10">
        <v>-2.72487</v>
      </c>
      <c r="V72" s="10">
        <v>1.10564</v>
      </c>
      <c r="W72" s="10">
        <v>-0.439659</v>
      </c>
      <c r="X72" s="10">
        <v>0.443275</v>
      </c>
      <c r="Y72" s="10">
        <v>-1.00015</v>
      </c>
      <c r="Z72" s="10">
        <v>-1.39121</v>
      </c>
      <c r="AA72" s="10">
        <v>-3.71738</v>
      </c>
      <c r="AB72" s="10">
        <v>-2.86893</v>
      </c>
    </row>
    <row r="73" spans="2:28" ht="12.75">
      <c r="B73" s="16">
        <v>2</v>
      </c>
      <c r="C73" s="10">
        <v>0.066468</v>
      </c>
      <c r="D73" s="10">
        <v>-1.22168</v>
      </c>
      <c r="E73" s="10">
        <v>-0.768748</v>
      </c>
      <c r="F73" s="10">
        <v>-1.73557</v>
      </c>
      <c r="G73" s="10">
        <v>0.439783</v>
      </c>
      <c r="H73" s="10">
        <v>1.63665</v>
      </c>
      <c r="I73" s="10">
        <v>-1.18938</v>
      </c>
      <c r="J73" s="10">
        <v>-2.40041</v>
      </c>
      <c r="K73" s="10">
        <v>-0.077071</v>
      </c>
      <c r="L73" s="10">
        <v>-0.342453</v>
      </c>
      <c r="M73" s="10">
        <v>-1.82723</v>
      </c>
      <c r="N73" s="10">
        <v>-1.02807</v>
      </c>
      <c r="O73" s="10">
        <v>-3.79165</v>
      </c>
      <c r="P73" s="10">
        <v>-1.25049</v>
      </c>
      <c r="Q73" s="10">
        <v>2.1908</v>
      </c>
      <c r="R73" s="10">
        <v>2.01269</v>
      </c>
      <c r="S73" s="10">
        <v>-0.23015</v>
      </c>
      <c r="T73" s="10">
        <v>-0.97586</v>
      </c>
      <c r="U73" s="10">
        <v>-0.363722</v>
      </c>
      <c r="V73" s="10">
        <v>-0.973003</v>
      </c>
      <c r="W73" s="10">
        <v>-0.324661</v>
      </c>
      <c r="X73" s="10">
        <v>0.518211</v>
      </c>
      <c r="Y73" s="10">
        <v>-1.8383</v>
      </c>
      <c r="Z73" s="10">
        <v>-1.55731</v>
      </c>
      <c r="AA73" s="10">
        <v>-1.36677</v>
      </c>
      <c r="AB73" s="10">
        <v>1.69986</v>
      </c>
    </row>
    <row r="74" spans="2:28" ht="12.75">
      <c r="B74" s="16">
        <v>3</v>
      </c>
      <c r="C74" s="10">
        <v>-1.22287</v>
      </c>
      <c r="D74" s="10">
        <v>0.055145</v>
      </c>
      <c r="E74" s="10">
        <v>-0.761032</v>
      </c>
      <c r="F74" s="10">
        <v>-1.22065</v>
      </c>
      <c r="G74" s="10">
        <v>0.983202</v>
      </c>
      <c r="H74" s="10">
        <v>1.26063</v>
      </c>
      <c r="I74" s="10">
        <v>0.418182</v>
      </c>
      <c r="J74" s="10">
        <v>-0.786212</v>
      </c>
      <c r="K74" s="10">
        <v>-2.69524</v>
      </c>
      <c r="L74" s="10">
        <v>0.271385</v>
      </c>
      <c r="M74" s="10">
        <v>-1.41123</v>
      </c>
      <c r="N74" s="10">
        <v>1.19117</v>
      </c>
      <c r="O74" s="10">
        <v>1.01056</v>
      </c>
      <c r="P74" s="10">
        <v>0.268673</v>
      </c>
      <c r="Q74" s="10">
        <v>-3.5399</v>
      </c>
      <c r="R74" s="10">
        <v>-2.63563</v>
      </c>
      <c r="S74" s="10">
        <v>-0.954153</v>
      </c>
      <c r="T74" s="10">
        <v>0.199535</v>
      </c>
      <c r="U74" s="10">
        <v>0.42094</v>
      </c>
      <c r="V74" s="10">
        <v>-0.557554</v>
      </c>
      <c r="W74" s="10">
        <v>0.761174</v>
      </c>
      <c r="X74" s="10">
        <v>-4.95454</v>
      </c>
      <c r="Y74" s="10">
        <v>-1.41349</v>
      </c>
      <c r="Z74" s="10">
        <v>2.54789</v>
      </c>
      <c r="AA74" s="10">
        <v>1.53212</v>
      </c>
      <c r="AB74" s="10">
        <v>1.21234</v>
      </c>
    </row>
    <row r="75" spans="2:28" ht="12.75">
      <c r="B75" s="16">
        <v>4</v>
      </c>
      <c r="C75" s="10">
        <v>1.25292</v>
      </c>
      <c r="D75" s="10">
        <v>-0.528182</v>
      </c>
      <c r="E75" s="10">
        <v>-2.76563</v>
      </c>
      <c r="F75" s="10">
        <v>2.27094</v>
      </c>
      <c r="G75" s="10">
        <v>-2.98645</v>
      </c>
      <c r="H75" s="10">
        <v>0.293151</v>
      </c>
      <c r="I75" s="10">
        <v>-0.677938</v>
      </c>
      <c r="J75" s="10">
        <v>0.399145</v>
      </c>
      <c r="K75" s="10">
        <v>-3.6304</v>
      </c>
      <c r="L75" s="10">
        <v>2.71843</v>
      </c>
      <c r="M75" s="10">
        <v>2.02654</v>
      </c>
      <c r="N75" s="10">
        <v>-0.385809</v>
      </c>
      <c r="O75" s="10">
        <v>0.881451</v>
      </c>
      <c r="P75" s="10">
        <v>-1.12692</v>
      </c>
      <c r="Q75" s="10">
        <v>0.299162</v>
      </c>
      <c r="R75" s="10">
        <v>-0.157423</v>
      </c>
      <c r="S75" s="10">
        <v>-2.10367</v>
      </c>
      <c r="T75" s="10">
        <v>-0.041341</v>
      </c>
      <c r="U75" s="10">
        <v>1.95646</v>
      </c>
      <c r="V75" s="10">
        <v>-1.83325</v>
      </c>
      <c r="W75" s="10">
        <v>-0.366017</v>
      </c>
      <c r="X75" s="10">
        <v>-4.08206</v>
      </c>
      <c r="Y75" s="10">
        <v>2.0295</v>
      </c>
      <c r="Z75" s="10">
        <v>-0.45817</v>
      </c>
      <c r="AA75" s="10">
        <v>1.22239</v>
      </c>
      <c r="AB75" s="10">
        <v>-3.3208</v>
      </c>
    </row>
    <row r="76" spans="2:28" ht="12.75">
      <c r="B76" s="16">
        <v>5</v>
      </c>
      <c r="C76" s="10">
        <v>-0.560428</v>
      </c>
      <c r="D76" s="10">
        <v>-2.60112</v>
      </c>
      <c r="E76" s="10">
        <v>-2.28625</v>
      </c>
      <c r="F76" s="10">
        <v>-0.570925</v>
      </c>
      <c r="G76" s="10">
        <v>-2.07048</v>
      </c>
      <c r="H76" s="10">
        <v>-2.36365</v>
      </c>
      <c r="I76" s="10">
        <v>-2.29011</v>
      </c>
      <c r="J76" s="10">
        <v>1.71073</v>
      </c>
      <c r="K76" s="10">
        <v>-0.671875</v>
      </c>
      <c r="L76" s="10">
        <v>-1.56201</v>
      </c>
      <c r="M76" s="10">
        <v>0.161002</v>
      </c>
      <c r="N76" s="10">
        <v>0.700865</v>
      </c>
      <c r="O76" s="10">
        <v>1.42371</v>
      </c>
      <c r="P76" s="10">
        <v>0.02868</v>
      </c>
      <c r="Q76" s="10">
        <v>-2.9178</v>
      </c>
      <c r="R76" s="10">
        <v>-2.7386</v>
      </c>
      <c r="S76" s="10">
        <v>0.644253</v>
      </c>
      <c r="T76" s="10">
        <v>-1.36983</v>
      </c>
      <c r="U76" s="10">
        <v>0.006207</v>
      </c>
      <c r="V76" s="10">
        <v>1.5182</v>
      </c>
      <c r="W76" s="10">
        <v>0.978165</v>
      </c>
      <c r="X76" s="10">
        <v>1.12117</v>
      </c>
      <c r="Y76" s="10">
        <v>0.15461</v>
      </c>
      <c r="Z76" s="10">
        <v>-0.423416</v>
      </c>
      <c r="AA76" s="10">
        <v>2.41302</v>
      </c>
      <c r="AB76" s="10">
        <v>0.899684</v>
      </c>
    </row>
    <row r="77" spans="2:28" ht="12.75">
      <c r="B77" s="16">
        <v>6</v>
      </c>
      <c r="C77" s="10">
        <v>-1.7413</v>
      </c>
      <c r="D77" s="10">
        <v>-1.41102</v>
      </c>
      <c r="E77" s="10">
        <v>3.17228</v>
      </c>
      <c r="F77" s="10">
        <v>-1.29229</v>
      </c>
      <c r="G77" s="10">
        <v>-2.29316</v>
      </c>
      <c r="H77" s="10">
        <v>-1.46463</v>
      </c>
      <c r="I77" s="10">
        <v>-1.44961</v>
      </c>
      <c r="J77" s="10">
        <v>-0.35069</v>
      </c>
      <c r="K77" s="10">
        <v>2.84559</v>
      </c>
      <c r="L77" s="10">
        <v>-0.872068</v>
      </c>
      <c r="M77" s="10">
        <v>0.323173</v>
      </c>
      <c r="N77" s="10">
        <v>0.083462</v>
      </c>
      <c r="O77" s="10">
        <v>0.860879</v>
      </c>
      <c r="P77" s="10">
        <v>-0.797998</v>
      </c>
      <c r="Q77" s="10">
        <v>-1.49318</v>
      </c>
      <c r="R77" s="10">
        <v>-1.84888</v>
      </c>
      <c r="S77" s="10">
        <v>-1.42531</v>
      </c>
      <c r="T77" s="10">
        <v>-1.35279</v>
      </c>
      <c r="U77" s="10">
        <v>0.987568</v>
      </c>
      <c r="V77" s="10">
        <v>-1.35357</v>
      </c>
      <c r="W77" s="10">
        <v>0.073089</v>
      </c>
      <c r="X77" s="10">
        <v>1.44987</v>
      </c>
      <c r="Y77" s="10">
        <v>0.312691</v>
      </c>
      <c r="Z77" s="10">
        <v>0.319444</v>
      </c>
      <c r="AA77" s="10">
        <v>-0.21005</v>
      </c>
      <c r="AB77" s="10">
        <v>-2.12346</v>
      </c>
    </row>
    <row r="78" spans="2:28" ht="12.75">
      <c r="B78" s="16">
        <v>7</v>
      </c>
      <c r="C78" s="10">
        <v>1.27987</v>
      </c>
      <c r="D78" s="10">
        <v>1.94666</v>
      </c>
      <c r="E78" s="10">
        <v>-0.74842</v>
      </c>
      <c r="F78" s="10">
        <v>1.1348</v>
      </c>
      <c r="G78" s="10">
        <v>-0.173254</v>
      </c>
      <c r="H78" s="10">
        <v>2.10499</v>
      </c>
      <c r="I78" s="10">
        <v>2.17597</v>
      </c>
      <c r="J78" s="10">
        <v>-1.36976</v>
      </c>
      <c r="K78" s="10">
        <v>0.420692</v>
      </c>
      <c r="L78" s="10">
        <v>1.15094</v>
      </c>
      <c r="M78" s="10">
        <v>-1.46075</v>
      </c>
      <c r="N78" s="10">
        <v>-1.17745</v>
      </c>
      <c r="O78" s="10">
        <v>-3.81807</v>
      </c>
      <c r="P78" s="10">
        <v>-1.50476</v>
      </c>
      <c r="Q78" s="10">
        <v>-1.63454</v>
      </c>
      <c r="R78" s="10">
        <v>-1.60764</v>
      </c>
      <c r="S78" s="10">
        <v>-2.15069</v>
      </c>
      <c r="T78" s="10">
        <v>2.39133</v>
      </c>
      <c r="U78" s="10">
        <v>-1.78447</v>
      </c>
      <c r="V78" s="10">
        <v>-1.9864</v>
      </c>
      <c r="W78" s="10">
        <v>-1.44358</v>
      </c>
      <c r="X78" s="10">
        <v>1.74949</v>
      </c>
      <c r="Y78" s="10">
        <v>-1.4519</v>
      </c>
      <c r="Z78" s="10">
        <v>-1.36733</v>
      </c>
      <c r="AA78" s="10">
        <v>-1.89908</v>
      </c>
      <c r="AB78" s="10">
        <v>-1.70699</v>
      </c>
    </row>
    <row r="82" spans="1:4" ht="12.75">
      <c r="A82" s="38" t="s">
        <v>99</v>
      </c>
      <c r="B82" s="38"/>
      <c r="C82" s="38"/>
      <c r="D82" s="38"/>
    </row>
    <row r="84" spans="2:9" ht="12.75">
      <c r="B84" s="32" t="s">
        <v>100</v>
      </c>
      <c r="C84" s="33"/>
      <c r="D84" s="33"/>
      <c r="E84" s="33"/>
      <c r="F84" s="33"/>
      <c r="G84" s="33"/>
      <c r="H84" s="33"/>
      <c r="I84" s="34"/>
    </row>
    <row r="85" spans="2:9" ht="12.75">
      <c r="B85" s="17"/>
      <c r="C85" s="32" t="s">
        <v>97</v>
      </c>
      <c r="D85" s="33"/>
      <c r="E85" s="33"/>
      <c r="F85" s="33"/>
      <c r="G85" s="33"/>
      <c r="H85" s="33"/>
      <c r="I85" s="34"/>
    </row>
    <row r="86" spans="2:9" ht="22.5">
      <c r="B86" s="12" t="s">
        <v>98</v>
      </c>
      <c r="C86" s="13">
        <v>1</v>
      </c>
      <c r="D86" s="13">
        <v>2</v>
      </c>
      <c r="E86" s="13">
        <v>3</v>
      </c>
      <c r="F86" s="13">
        <v>4</v>
      </c>
      <c r="G86" s="13">
        <v>5</v>
      </c>
      <c r="H86" s="13">
        <v>6</v>
      </c>
      <c r="I86" s="13">
        <v>7</v>
      </c>
    </row>
    <row r="87" spans="2:9" ht="12.75">
      <c r="B87" s="15">
        <v>1</v>
      </c>
      <c r="C87" s="9">
        <v>7</v>
      </c>
      <c r="D87" s="9">
        <v>0</v>
      </c>
      <c r="E87" s="9">
        <v>1</v>
      </c>
      <c r="F87" s="9">
        <v>0</v>
      </c>
      <c r="G87" s="9">
        <v>0</v>
      </c>
      <c r="H87" s="9">
        <v>0</v>
      </c>
      <c r="I87" s="9">
        <v>1</v>
      </c>
    </row>
    <row r="88" spans="2:9" ht="12.75">
      <c r="B88" s="15">
        <v>2</v>
      </c>
      <c r="C88" s="9">
        <v>0</v>
      </c>
      <c r="D88" s="9">
        <v>11</v>
      </c>
      <c r="E88" s="9">
        <v>1</v>
      </c>
      <c r="F88" s="9">
        <v>0</v>
      </c>
      <c r="G88" s="9">
        <v>1</v>
      </c>
      <c r="H88" s="9">
        <v>0</v>
      </c>
      <c r="I88" s="9">
        <v>0</v>
      </c>
    </row>
    <row r="89" spans="2:9" ht="12.75">
      <c r="B89" s="15">
        <v>3</v>
      </c>
      <c r="C89" s="9">
        <v>0</v>
      </c>
      <c r="D89" s="9">
        <v>2</v>
      </c>
      <c r="E89" s="9">
        <v>10</v>
      </c>
      <c r="F89" s="9">
        <v>0</v>
      </c>
      <c r="G89" s="9">
        <v>0</v>
      </c>
      <c r="H89" s="9">
        <v>0</v>
      </c>
      <c r="I89" s="9">
        <v>0</v>
      </c>
    </row>
    <row r="90" spans="2:9" ht="12.75">
      <c r="B90" s="15">
        <v>4</v>
      </c>
      <c r="C90" s="9">
        <v>0</v>
      </c>
      <c r="D90" s="9">
        <v>0</v>
      </c>
      <c r="E90" s="9">
        <v>0</v>
      </c>
      <c r="F90" s="9">
        <v>12</v>
      </c>
      <c r="G90" s="9">
        <v>1</v>
      </c>
      <c r="H90" s="9">
        <v>0</v>
      </c>
      <c r="I90" s="9">
        <v>0</v>
      </c>
    </row>
    <row r="91" spans="2:9" ht="12.75">
      <c r="B91" s="15">
        <v>5</v>
      </c>
      <c r="C91" s="9">
        <v>1</v>
      </c>
      <c r="D91" s="9">
        <v>1</v>
      </c>
      <c r="E91" s="9">
        <v>0</v>
      </c>
      <c r="F91" s="9">
        <v>1</v>
      </c>
      <c r="G91" s="9">
        <v>9</v>
      </c>
      <c r="H91" s="9">
        <v>1</v>
      </c>
      <c r="I91" s="9">
        <v>0</v>
      </c>
    </row>
    <row r="92" spans="2:9" ht="12.75">
      <c r="B92" s="15">
        <v>6</v>
      </c>
      <c r="C92" s="9">
        <v>0</v>
      </c>
      <c r="D92" s="9">
        <v>0</v>
      </c>
      <c r="E92" s="9">
        <v>0</v>
      </c>
      <c r="F92" s="9">
        <v>1</v>
      </c>
      <c r="G92" s="9">
        <v>0</v>
      </c>
      <c r="H92" s="9">
        <v>9</v>
      </c>
      <c r="I92" s="9">
        <v>1</v>
      </c>
    </row>
    <row r="93" spans="2:9" ht="12.75">
      <c r="B93" s="15">
        <v>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10</v>
      </c>
    </row>
    <row r="95" spans="2:5" ht="12.75">
      <c r="B95" s="35" t="s">
        <v>101</v>
      </c>
      <c r="C95" s="36"/>
      <c r="D95" s="36"/>
      <c r="E95" s="37"/>
    </row>
    <row r="96" spans="2:5" ht="12.75">
      <c r="B96" s="12" t="s">
        <v>49</v>
      </c>
      <c r="C96" s="17" t="s">
        <v>102</v>
      </c>
      <c r="D96" s="17" t="s">
        <v>103</v>
      </c>
      <c r="E96" s="17" t="s">
        <v>104</v>
      </c>
    </row>
    <row r="97" spans="2:5" ht="12.75">
      <c r="B97" s="16">
        <v>1</v>
      </c>
      <c r="C97" s="10">
        <v>9</v>
      </c>
      <c r="D97" s="10">
        <v>2</v>
      </c>
      <c r="E97" s="18">
        <v>22.22222222222222</v>
      </c>
    </row>
    <row r="98" spans="2:5" ht="12.75">
      <c r="B98" s="16">
        <v>2</v>
      </c>
      <c r="C98" s="10">
        <v>13</v>
      </c>
      <c r="D98" s="10">
        <v>2</v>
      </c>
      <c r="E98" s="18">
        <v>15.384615384615385</v>
      </c>
    </row>
    <row r="99" spans="2:5" ht="12.75">
      <c r="B99" s="16">
        <v>3</v>
      </c>
      <c r="C99" s="10">
        <v>12</v>
      </c>
      <c r="D99" s="10">
        <v>2</v>
      </c>
      <c r="E99" s="18">
        <v>16.666666666666668</v>
      </c>
    </row>
    <row r="100" spans="2:5" ht="12.75">
      <c r="B100" s="16">
        <v>4</v>
      </c>
      <c r="C100" s="10">
        <v>13</v>
      </c>
      <c r="D100" s="10">
        <v>1</v>
      </c>
      <c r="E100" s="18">
        <v>7.6923076923076925</v>
      </c>
    </row>
    <row r="101" spans="2:5" ht="12.75">
      <c r="B101" s="16">
        <v>5</v>
      </c>
      <c r="C101" s="10">
        <v>13</v>
      </c>
      <c r="D101" s="10">
        <v>4</v>
      </c>
      <c r="E101" s="18">
        <v>30.76923076923077</v>
      </c>
    </row>
    <row r="102" spans="2:5" ht="12.75">
      <c r="B102" s="16">
        <v>6</v>
      </c>
      <c r="C102" s="10">
        <v>11</v>
      </c>
      <c r="D102" s="10">
        <v>2</v>
      </c>
      <c r="E102" s="18">
        <v>18.181818181818183</v>
      </c>
    </row>
    <row r="103" spans="2:5" ht="12.75">
      <c r="B103" s="16">
        <v>7</v>
      </c>
      <c r="C103" s="10">
        <v>10</v>
      </c>
      <c r="D103" s="10">
        <v>0</v>
      </c>
      <c r="E103" s="18">
        <v>0</v>
      </c>
    </row>
    <row r="104" spans="2:5" ht="12.75">
      <c r="B104" s="16" t="s">
        <v>105</v>
      </c>
      <c r="C104" s="10">
        <v>81</v>
      </c>
      <c r="D104" s="10">
        <v>13</v>
      </c>
      <c r="E104" s="18">
        <v>16.049382716049383</v>
      </c>
    </row>
  </sheetData>
  <mergeCells count="50">
    <mergeCell ref="B84:I84"/>
    <mergeCell ref="C85:I85"/>
    <mergeCell ref="B95:E95"/>
    <mergeCell ref="A39:C39"/>
    <mergeCell ref="C41:M41"/>
    <mergeCell ref="C70:AB70"/>
    <mergeCell ref="A82:D82"/>
    <mergeCell ref="B35:D35"/>
    <mergeCell ref="E35:H35"/>
    <mergeCell ref="B36:D36"/>
    <mergeCell ref="E36:H36"/>
    <mergeCell ref="B33:D33"/>
    <mergeCell ref="E33:H33"/>
    <mergeCell ref="B34:D34"/>
    <mergeCell ref="E34:H34"/>
    <mergeCell ref="B30:D30"/>
    <mergeCell ref="B31:D31"/>
    <mergeCell ref="E31:H31"/>
    <mergeCell ref="B32:D32"/>
    <mergeCell ref="E32:H32"/>
    <mergeCell ref="B27:H27"/>
    <mergeCell ref="B28:D28"/>
    <mergeCell ref="E28:H28"/>
    <mergeCell ref="B29:D29"/>
    <mergeCell ref="B23:D23"/>
    <mergeCell ref="E23:G23"/>
    <mergeCell ref="B24:D24"/>
    <mergeCell ref="B25:D25"/>
    <mergeCell ref="B19:D19"/>
    <mergeCell ref="E19:N19"/>
    <mergeCell ref="B21:G21"/>
    <mergeCell ref="B22:D22"/>
    <mergeCell ref="E22:G22"/>
    <mergeCell ref="B15:D15"/>
    <mergeCell ref="E15:G15"/>
    <mergeCell ref="B17:N17"/>
    <mergeCell ref="B18:D18"/>
    <mergeCell ref="B13:D13"/>
    <mergeCell ref="E13:G13"/>
    <mergeCell ref="B14:D14"/>
    <mergeCell ref="E14:G14"/>
    <mergeCell ref="B11:D11"/>
    <mergeCell ref="E11:G11"/>
    <mergeCell ref="B12:D12"/>
    <mergeCell ref="E12:G12"/>
    <mergeCell ref="J1:L1"/>
    <mergeCell ref="A3:C3"/>
    <mergeCell ref="B9:G9"/>
    <mergeCell ref="B10:D10"/>
    <mergeCell ref="E10:G10"/>
  </mergeCells>
  <hyperlinks>
    <hyperlink ref="A4" location="$A$7" tooltip="Goto Inputs" display="$A$7"/>
    <hyperlink ref="A5" location="$A$39" tooltip="Goto Inter-layer connections' weights" display="$A$39"/>
    <hyperlink ref="B5" location="NN_EpochLog5!A1" tooltip="Goto Training Epochs Log" display="NN_EpochLog5!A1"/>
    <hyperlink ref="C4" location="$A$82" tooltip="Goto Training Misclassification Summary" display="$A$82"/>
    <hyperlink ref="B4" location="NN_ClassifyTrain5!A1" tooltip="Goto Classification of Training Data" display="NN_ClassifyTrain5!A1"/>
    <hyperlink ref="F4" location="NN_ClassifyNew5!A1" tooltip="Goto Classification of New Data" display="NN_ClassifyNew5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B1:L305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91</v>
      </c>
      <c r="C1" s="3"/>
      <c r="J1" s="53" t="s">
        <v>121</v>
      </c>
      <c r="K1" s="53"/>
      <c r="L1" s="53"/>
    </row>
    <row r="2" ht="15.75" customHeight="1"/>
    <row r="3" spans="2:3" ht="12.75">
      <c r="B3" s="57" t="s">
        <v>92</v>
      </c>
      <c r="C3" s="58"/>
    </row>
    <row r="5" spans="2:3" ht="12.75">
      <c r="B5" s="17" t="s">
        <v>93</v>
      </c>
      <c r="C5" s="17" t="s">
        <v>94</v>
      </c>
    </row>
    <row r="6" spans="2:3" ht="12.75">
      <c r="B6" s="14">
        <v>1</v>
      </c>
      <c r="C6" s="18">
        <v>87.7</v>
      </c>
    </row>
    <row r="7" spans="2:3" ht="12.75">
      <c r="B7" s="14">
        <v>2</v>
      </c>
      <c r="C7" s="18">
        <v>90.1</v>
      </c>
    </row>
    <row r="8" spans="2:3" ht="12.75">
      <c r="B8" s="14">
        <v>3</v>
      </c>
      <c r="C8" s="18">
        <v>90.1</v>
      </c>
    </row>
    <row r="9" spans="2:3" ht="12.75">
      <c r="B9" s="14">
        <v>4</v>
      </c>
      <c r="C9" s="18">
        <v>90.1</v>
      </c>
    </row>
    <row r="10" spans="2:3" ht="12.75">
      <c r="B10" s="14">
        <v>5</v>
      </c>
      <c r="C10" s="18">
        <v>90.1</v>
      </c>
    </row>
    <row r="11" spans="2:3" ht="12.75">
      <c r="B11" s="14">
        <v>6</v>
      </c>
      <c r="C11" s="18">
        <v>90.1</v>
      </c>
    </row>
    <row r="12" spans="2:3" ht="12.75">
      <c r="B12" s="14">
        <v>7</v>
      </c>
      <c r="C12" s="18">
        <v>90.1</v>
      </c>
    </row>
    <row r="13" spans="2:3" ht="12.75">
      <c r="B13" s="14">
        <v>8</v>
      </c>
      <c r="C13" s="18">
        <v>90.1</v>
      </c>
    </row>
    <row r="14" spans="2:3" ht="12.75">
      <c r="B14" s="14">
        <v>9</v>
      </c>
      <c r="C14" s="18">
        <v>90.1</v>
      </c>
    </row>
    <row r="15" spans="2:3" ht="12.75">
      <c r="B15" s="14">
        <v>10</v>
      </c>
      <c r="C15" s="18">
        <v>90.1</v>
      </c>
    </row>
    <row r="16" spans="2:3" ht="12.75">
      <c r="B16" s="14">
        <v>11</v>
      </c>
      <c r="C16" s="18">
        <v>90.1</v>
      </c>
    </row>
    <row r="17" spans="2:3" ht="12.75">
      <c r="B17" s="14">
        <v>12</v>
      </c>
      <c r="C17" s="18">
        <v>90.1</v>
      </c>
    </row>
    <row r="18" spans="2:3" ht="12.75">
      <c r="B18" s="14">
        <v>13</v>
      </c>
      <c r="C18" s="18">
        <v>90.1</v>
      </c>
    </row>
    <row r="19" spans="2:3" ht="12.75">
      <c r="B19" s="14">
        <v>14</v>
      </c>
      <c r="C19" s="18">
        <v>90.1</v>
      </c>
    </row>
    <row r="20" spans="2:3" ht="12.75">
      <c r="B20" s="14">
        <v>15</v>
      </c>
      <c r="C20" s="18">
        <v>90.1</v>
      </c>
    </row>
    <row r="21" spans="2:3" ht="12.75">
      <c r="B21" s="14">
        <v>16</v>
      </c>
      <c r="C21" s="18">
        <v>88.9</v>
      </c>
    </row>
    <row r="22" spans="2:3" ht="12.75">
      <c r="B22" s="14">
        <v>17</v>
      </c>
      <c r="C22" s="18">
        <v>88.9</v>
      </c>
    </row>
    <row r="23" spans="2:3" ht="12.75">
      <c r="B23" s="14">
        <v>18</v>
      </c>
      <c r="C23" s="18">
        <v>88.9</v>
      </c>
    </row>
    <row r="24" spans="2:3" ht="12.75">
      <c r="B24" s="14">
        <v>19</v>
      </c>
      <c r="C24" s="18">
        <v>88.9</v>
      </c>
    </row>
    <row r="25" spans="2:3" ht="12.75">
      <c r="B25" s="14">
        <v>20</v>
      </c>
      <c r="C25" s="18">
        <v>88.9</v>
      </c>
    </row>
    <row r="26" spans="2:3" ht="12.75">
      <c r="B26" s="14">
        <v>21</v>
      </c>
      <c r="C26" s="18">
        <v>88.9</v>
      </c>
    </row>
    <row r="27" spans="2:3" ht="12.75">
      <c r="B27" s="14">
        <v>22</v>
      </c>
      <c r="C27" s="18">
        <v>88.9</v>
      </c>
    </row>
    <row r="28" spans="2:3" ht="12.75">
      <c r="B28" s="14">
        <v>23</v>
      </c>
      <c r="C28" s="18">
        <v>88.9</v>
      </c>
    </row>
    <row r="29" spans="2:3" ht="12.75">
      <c r="B29" s="14">
        <v>24</v>
      </c>
      <c r="C29" s="18">
        <v>88.9</v>
      </c>
    </row>
    <row r="30" spans="2:3" ht="12.75">
      <c r="B30" s="14">
        <v>25</v>
      </c>
      <c r="C30" s="18">
        <v>88.9</v>
      </c>
    </row>
    <row r="31" spans="2:3" ht="12.75">
      <c r="B31" s="14">
        <v>26</v>
      </c>
      <c r="C31" s="18">
        <v>88.9</v>
      </c>
    </row>
    <row r="32" spans="2:3" ht="12.75">
      <c r="B32" s="14">
        <v>27</v>
      </c>
      <c r="C32" s="18">
        <v>88.9</v>
      </c>
    </row>
    <row r="33" spans="2:3" ht="12.75">
      <c r="B33" s="14">
        <v>28</v>
      </c>
      <c r="C33" s="18">
        <v>88.9</v>
      </c>
    </row>
    <row r="34" spans="2:3" ht="12.75">
      <c r="B34" s="14">
        <v>29</v>
      </c>
      <c r="C34" s="18">
        <v>90.1</v>
      </c>
    </row>
    <row r="35" spans="2:3" ht="12.75">
      <c r="B35" s="14">
        <v>30</v>
      </c>
      <c r="C35" s="18">
        <v>90.1</v>
      </c>
    </row>
    <row r="36" spans="2:3" ht="12.75">
      <c r="B36" s="14">
        <v>31</v>
      </c>
      <c r="C36" s="18">
        <v>90.1</v>
      </c>
    </row>
    <row r="37" spans="2:3" ht="12.75">
      <c r="B37" s="14">
        <v>32</v>
      </c>
      <c r="C37" s="18">
        <v>90.1</v>
      </c>
    </row>
    <row r="38" spans="2:3" ht="12.75">
      <c r="B38" s="14">
        <v>33</v>
      </c>
      <c r="C38" s="18">
        <v>90.1</v>
      </c>
    </row>
    <row r="39" spans="2:3" ht="12.75">
      <c r="B39" s="14">
        <v>34</v>
      </c>
      <c r="C39" s="18">
        <v>90.1</v>
      </c>
    </row>
    <row r="40" spans="2:3" ht="12.75">
      <c r="B40" s="14">
        <v>35</v>
      </c>
      <c r="C40" s="18">
        <v>90.1</v>
      </c>
    </row>
    <row r="41" spans="2:3" ht="12.75">
      <c r="B41" s="14">
        <v>36</v>
      </c>
      <c r="C41" s="18">
        <v>87.7</v>
      </c>
    </row>
    <row r="42" spans="2:3" ht="12.75">
      <c r="B42" s="14">
        <v>37</v>
      </c>
      <c r="C42" s="18">
        <v>86.4</v>
      </c>
    </row>
    <row r="43" spans="2:3" ht="12.75">
      <c r="B43" s="14">
        <v>38</v>
      </c>
      <c r="C43" s="18">
        <v>82.7</v>
      </c>
    </row>
    <row r="44" spans="2:3" ht="12.75">
      <c r="B44" s="14">
        <v>39</v>
      </c>
      <c r="C44" s="18">
        <v>84</v>
      </c>
    </row>
    <row r="45" spans="2:3" ht="12.75">
      <c r="B45" s="14">
        <v>40</v>
      </c>
      <c r="C45" s="18">
        <v>81.5</v>
      </c>
    </row>
    <row r="46" spans="2:3" ht="12.75">
      <c r="B46" s="14">
        <v>41</v>
      </c>
      <c r="C46" s="18">
        <v>77.8</v>
      </c>
    </row>
    <row r="47" spans="2:3" ht="12.75">
      <c r="B47" s="14">
        <v>42</v>
      </c>
      <c r="C47" s="18">
        <v>79</v>
      </c>
    </row>
    <row r="48" spans="2:3" ht="12.75">
      <c r="B48" s="14">
        <v>43</v>
      </c>
      <c r="C48" s="18">
        <v>80.2</v>
      </c>
    </row>
    <row r="49" spans="2:3" ht="12.75">
      <c r="B49" s="14">
        <v>44</v>
      </c>
      <c r="C49" s="18">
        <v>80.2</v>
      </c>
    </row>
    <row r="50" spans="2:3" ht="12.75">
      <c r="B50" s="14">
        <v>45</v>
      </c>
      <c r="C50" s="18">
        <v>75.3</v>
      </c>
    </row>
    <row r="51" spans="2:3" ht="12.75">
      <c r="B51" s="14">
        <v>46</v>
      </c>
      <c r="C51" s="18">
        <v>75.3</v>
      </c>
    </row>
    <row r="52" spans="2:3" ht="12.75">
      <c r="B52" s="14">
        <v>47</v>
      </c>
      <c r="C52" s="18">
        <v>75.3</v>
      </c>
    </row>
    <row r="53" spans="2:3" ht="12.75">
      <c r="B53" s="14">
        <v>48</v>
      </c>
      <c r="C53" s="18">
        <v>75.3</v>
      </c>
    </row>
    <row r="54" spans="2:3" ht="12.75">
      <c r="B54" s="14">
        <v>49</v>
      </c>
      <c r="C54" s="18">
        <v>75.3</v>
      </c>
    </row>
    <row r="55" spans="2:3" ht="12.75">
      <c r="B55" s="14">
        <v>50</v>
      </c>
      <c r="C55" s="18">
        <v>75.3</v>
      </c>
    </row>
    <row r="56" spans="2:3" ht="12.75">
      <c r="B56" s="14">
        <v>51</v>
      </c>
      <c r="C56" s="18">
        <v>75.3</v>
      </c>
    </row>
    <row r="57" spans="2:3" ht="12.75">
      <c r="B57" s="14">
        <v>52</v>
      </c>
      <c r="C57" s="18">
        <v>75.3</v>
      </c>
    </row>
    <row r="58" spans="2:3" ht="12.75">
      <c r="B58" s="14">
        <v>53</v>
      </c>
      <c r="C58" s="18">
        <v>75.3</v>
      </c>
    </row>
    <row r="59" spans="2:3" ht="12.75">
      <c r="B59" s="14">
        <v>54</v>
      </c>
      <c r="C59" s="18">
        <v>75.3</v>
      </c>
    </row>
    <row r="60" spans="2:3" ht="12.75">
      <c r="B60" s="14">
        <v>55</v>
      </c>
      <c r="C60" s="18">
        <v>75.3</v>
      </c>
    </row>
    <row r="61" spans="2:3" ht="12.75">
      <c r="B61" s="14">
        <v>56</v>
      </c>
      <c r="C61" s="18">
        <v>75.3</v>
      </c>
    </row>
    <row r="62" spans="2:3" ht="12.75">
      <c r="B62" s="14">
        <v>57</v>
      </c>
      <c r="C62" s="18">
        <v>75.3</v>
      </c>
    </row>
    <row r="63" spans="2:3" ht="12.75">
      <c r="B63" s="14">
        <v>58</v>
      </c>
      <c r="C63" s="18">
        <v>75.3</v>
      </c>
    </row>
    <row r="64" spans="2:3" ht="12.75">
      <c r="B64" s="14">
        <v>59</v>
      </c>
      <c r="C64" s="18">
        <v>74.1</v>
      </c>
    </row>
    <row r="65" spans="2:3" ht="12.75">
      <c r="B65" s="14">
        <v>60</v>
      </c>
      <c r="C65" s="18">
        <v>74.1</v>
      </c>
    </row>
    <row r="66" spans="2:3" ht="12.75">
      <c r="B66" s="14">
        <v>61</v>
      </c>
      <c r="C66" s="18">
        <v>74.1</v>
      </c>
    </row>
    <row r="67" spans="2:3" ht="12.75">
      <c r="B67" s="14">
        <v>62</v>
      </c>
      <c r="C67" s="18">
        <v>74.1</v>
      </c>
    </row>
    <row r="68" spans="2:3" ht="12.75">
      <c r="B68" s="14">
        <v>63</v>
      </c>
      <c r="C68" s="18">
        <v>74.1</v>
      </c>
    </row>
    <row r="69" spans="2:3" ht="12.75">
      <c r="B69" s="14">
        <v>64</v>
      </c>
      <c r="C69" s="18">
        <v>74.1</v>
      </c>
    </row>
    <row r="70" spans="2:3" ht="12.75">
      <c r="B70" s="14">
        <v>65</v>
      </c>
      <c r="C70" s="18">
        <v>74.1</v>
      </c>
    </row>
    <row r="71" spans="2:3" ht="12.75">
      <c r="B71" s="14">
        <v>66</v>
      </c>
      <c r="C71" s="18">
        <v>74.1</v>
      </c>
    </row>
    <row r="72" spans="2:3" ht="12.75">
      <c r="B72" s="14">
        <v>67</v>
      </c>
      <c r="C72" s="18">
        <v>72.8</v>
      </c>
    </row>
    <row r="73" spans="2:3" ht="12.75">
      <c r="B73" s="14">
        <v>68</v>
      </c>
      <c r="C73" s="18">
        <v>71.6</v>
      </c>
    </row>
    <row r="74" spans="2:3" ht="12.75">
      <c r="B74" s="14">
        <v>69</v>
      </c>
      <c r="C74" s="18">
        <v>69.1</v>
      </c>
    </row>
    <row r="75" spans="2:3" ht="12.75">
      <c r="B75" s="14">
        <v>70</v>
      </c>
      <c r="C75" s="18">
        <v>67.9</v>
      </c>
    </row>
    <row r="76" spans="2:3" ht="12.75">
      <c r="B76" s="14">
        <v>71</v>
      </c>
      <c r="C76" s="18">
        <v>67.9</v>
      </c>
    </row>
    <row r="77" spans="2:3" ht="12.75">
      <c r="B77" s="14">
        <v>72</v>
      </c>
      <c r="C77" s="18">
        <v>67.9</v>
      </c>
    </row>
    <row r="78" spans="2:3" ht="12.75">
      <c r="B78" s="14">
        <v>73</v>
      </c>
      <c r="C78" s="18">
        <v>66.7</v>
      </c>
    </row>
    <row r="79" spans="2:3" ht="12.75">
      <c r="B79" s="14">
        <v>74</v>
      </c>
      <c r="C79" s="18">
        <v>66.7</v>
      </c>
    </row>
    <row r="80" spans="2:3" ht="12.75">
      <c r="B80" s="14">
        <v>75</v>
      </c>
      <c r="C80" s="18">
        <v>66.7</v>
      </c>
    </row>
    <row r="81" spans="2:3" ht="12.75">
      <c r="B81" s="14">
        <v>76</v>
      </c>
      <c r="C81" s="18">
        <v>66.7</v>
      </c>
    </row>
    <row r="82" spans="2:3" ht="12.75">
      <c r="B82" s="14">
        <v>77</v>
      </c>
      <c r="C82" s="18">
        <v>66.7</v>
      </c>
    </row>
    <row r="83" spans="2:3" ht="12.75">
      <c r="B83" s="14">
        <v>78</v>
      </c>
      <c r="C83" s="18">
        <v>67.9</v>
      </c>
    </row>
    <row r="84" spans="2:3" ht="12.75">
      <c r="B84" s="14">
        <v>79</v>
      </c>
      <c r="C84" s="18">
        <v>67.9</v>
      </c>
    </row>
    <row r="85" spans="2:3" ht="12.75">
      <c r="B85" s="14">
        <v>80</v>
      </c>
      <c r="C85" s="18">
        <v>67.9</v>
      </c>
    </row>
    <row r="86" spans="2:3" ht="12.75">
      <c r="B86" s="14">
        <v>81</v>
      </c>
      <c r="C86" s="18">
        <v>66.7</v>
      </c>
    </row>
    <row r="87" spans="2:3" ht="12.75">
      <c r="B87" s="14">
        <v>82</v>
      </c>
      <c r="C87" s="18">
        <v>65.4</v>
      </c>
    </row>
    <row r="88" spans="2:3" ht="12.75">
      <c r="B88" s="14">
        <v>83</v>
      </c>
      <c r="C88" s="18">
        <v>65.4</v>
      </c>
    </row>
    <row r="89" spans="2:3" ht="12.75">
      <c r="B89" s="14">
        <v>84</v>
      </c>
      <c r="C89" s="18">
        <v>66.7</v>
      </c>
    </row>
    <row r="90" spans="2:3" ht="12.75">
      <c r="B90" s="14">
        <v>85</v>
      </c>
      <c r="C90" s="18">
        <v>64.2</v>
      </c>
    </row>
    <row r="91" spans="2:3" ht="12.75">
      <c r="B91" s="14">
        <v>86</v>
      </c>
      <c r="C91" s="18">
        <v>63</v>
      </c>
    </row>
    <row r="92" spans="2:3" ht="12.75">
      <c r="B92" s="14">
        <v>87</v>
      </c>
      <c r="C92" s="18">
        <v>61.7</v>
      </c>
    </row>
    <row r="93" spans="2:3" ht="12.75">
      <c r="B93" s="14">
        <v>88</v>
      </c>
      <c r="C93" s="18">
        <v>60.5</v>
      </c>
    </row>
    <row r="94" spans="2:3" ht="12.75">
      <c r="B94" s="14">
        <v>89</v>
      </c>
      <c r="C94" s="18">
        <v>60.5</v>
      </c>
    </row>
    <row r="95" spans="2:3" ht="12.75">
      <c r="B95" s="14">
        <v>90</v>
      </c>
      <c r="C95" s="18">
        <v>59.3</v>
      </c>
    </row>
    <row r="96" spans="2:3" ht="12.75">
      <c r="B96" s="14">
        <v>91</v>
      </c>
      <c r="C96" s="18">
        <v>58</v>
      </c>
    </row>
    <row r="97" spans="2:3" ht="12.75">
      <c r="B97" s="14">
        <v>92</v>
      </c>
      <c r="C97" s="18">
        <v>58</v>
      </c>
    </row>
    <row r="98" spans="2:3" ht="12.75">
      <c r="B98" s="14">
        <v>93</v>
      </c>
      <c r="C98" s="18">
        <v>56.8</v>
      </c>
    </row>
    <row r="99" spans="2:3" ht="12.75">
      <c r="B99" s="14">
        <v>94</v>
      </c>
      <c r="C99" s="18">
        <v>56.8</v>
      </c>
    </row>
    <row r="100" spans="2:3" ht="12.75">
      <c r="B100" s="14">
        <v>95</v>
      </c>
      <c r="C100" s="18">
        <v>56.8</v>
      </c>
    </row>
    <row r="101" spans="2:3" ht="12.75">
      <c r="B101" s="14">
        <v>96</v>
      </c>
      <c r="C101" s="18">
        <v>54.3</v>
      </c>
    </row>
    <row r="102" spans="2:3" ht="12.75">
      <c r="B102" s="14">
        <v>97</v>
      </c>
      <c r="C102" s="18">
        <v>54.3</v>
      </c>
    </row>
    <row r="103" spans="2:3" ht="12.75">
      <c r="B103" s="14">
        <v>98</v>
      </c>
      <c r="C103" s="18">
        <v>54.3</v>
      </c>
    </row>
    <row r="104" spans="2:3" ht="12.75">
      <c r="B104" s="14">
        <v>99</v>
      </c>
      <c r="C104" s="18">
        <v>55.6</v>
      </c>
    </row>
    <row r="105" spans="2:3" ht="12.75">
      <c r="B105" s="14">
        <v>100</v>
      </c>
      <c r="C105" s="18">
        <v>55.6</v>
      </c>
    </row>
    <row r="106" spans="2:3" ht="12.75">
      <c r="B106" s="14">
        <v>101</v>
      </c>
      <c r="C106" s="18">
        <v>55.6</v>
      </c>
    </row>
    <row r="107" spans="2:3" ht="12.75">
      <c r="B107" s="14">
        <v>102</v>
      </c>
      <c r="C107" s="18">
        <v>55.6</v>
      </c>
    </row>
    <row r="108" spans="2:3" ht="12.75">
      <c r="B108" s="14">
        <v>103</v>
      </c>
      <c r="C108" s="18">
        <v>53.1</v>
      </c>
    </row>
    <row r="109" spans="2:3" ht="12.75">
      <c r="B109" s="14">
        <v>104</v>
      </c>
      <c r="C109" s="18">
        <v>53.1</v>
      </c>
    </row>
    <row r="110" spans="2:3" ht="12.75">
      <c r="B110" s="14">
        <v>105</v>
      </c>
      <c r="C110" s="18">
        <v>54.3</v>
      </c>
    </row>
    <row r="111" spans="2:3" ht="12.75">
      <c r="B111" s="14">
        <v>106</v>
      </c>
      <c r="C111" s="18">
        <v>54.3</v>
      </c>
    </row>
    <row r="112" spans="2:3" ht="12.75">
      <c r="B112" s="14">
        <v>107</v>
      </c>
      <c r="C112" s="18">
        <v>54.3</v>
      </c>
    </row>
    <row r="113" spans="2:3" ht="12.75">
      <c r="B113" s="14">
        <v>108</v>
      </c>
      <c r="C113" s="18">
        <v>54.3</v>
      </c>
    </row>
    <row r="114" spans="2:3" ht="12.75">
      <c r="B114" s="14">
        <v>109</v>
      </c>
      <c r="C114" s="18">
        <v>54.3</v>
      </c>
    </row>
    <row r="115" spans="2:3" ht="12.75">
      <c r="B115" s="14">
        <v>110</v>
      </c>
      <c r="C115" s="18">
        <v>53.1</v>
      </c>
    </row>
    <row r="116" spans="2:3" ht="12.75">
      <c r="B116" s="14">
        <v>111</v>
      </c>
      <c r="C116" s="18">
        <v>53.1</v>
      </c>
    </row>
    <row r="117" spans="2:3" ht="12.75">
      <c r="B117" s="14">
        <v>112</v>
      </c>
      <c r="C117" s="18">
        <v>53.1</v>
      </c>
    </row>
    <row r="118" spans="2:3" ht="12.75">
      <c r="B118" s="14">
        <v>113</v>
      </c>
      <c r="C118" s="18">
        <v>51.9</v>
      </c>
    </row>
    <row r="119" spans="2:3" ht="12.75">
      <c r="B119" s="14">
        <v>114</v>
      </c>
      <c r="C119" s="18">
        <v>51.9</v>
      </c>
    </row>
    <row r="120" spans="2:3" ht="12.75">
      <c r="B120" s="14">
        <v>115</v>
      </c>
      <c r="C120" s="18">
        <v>50.6</v>
      </c>
    </row>
    <row r="121" spans="2:3" ht="12.75">
      <c r="B121" s="14">
        <v>116</v>
      </c>
      <c r="C121" s="18">
        <v>50.6</v>
      </c>
    </row>
    <row r="122" spans="2:3" ht="12.75">
      <c r="B122" s="14">
        <v>117</v>
      </c>
      <c r="C122" s="18">
        <v>50.6</v>
      </c>
    </row>
    <row r="123" spans="2:3" ht="12.75">
      <c r="B123" s="14">
        <v>118</v>
      </c>
      <c r="C123" s="18">
        <v>50.6</v>
      </c>
    </row>
    <row r="124" spans="2:3" ht="12.75">
      <c r="B124" s="14">
        <v>119</v>
      </c>
      <c r="C124" s="18">
        <v>50.6</v>
      </c>
    </row>
    <row r="125" spans="2:3" ht="12.75">
      <c r="B125" s="14">
        <v>120</v>
      </c>
      <c r="C125" s="18">
        <v>51.9</v>
      </c>
    </row>
    <row r="126" spans="2:3" ht="12.75">
      <c r="B126" s="14">
        <v>121</v>
      </c>
      <c r="C126" s="18">
        <v>51.9</v>
      </c>
    </row>
    <row r="127" spans="2:3" ht="12.75">
      <c r="B127" s="14">
        <v>122</v>
      </c>
      <c r="C127" s="18">
        <v>50.6</v>
      </c>
    </row>
    <row r="128" spans="2:3" ht="12.75">
      <c r="B128" s="14">
        <v>123</v>
      </c>
      <c r="C128" s="18">
        <v>50.6</v>
      </c>
    </row>
    <row r="129" spans="2:3" ht="12.75">
      <c r="B129" s="14">
        <v>124</v>
      </c>
      <c r="C129" s="18">
        <v>50.6</v>
      </c>
    </row>
    <row r="130" spans="2:3" ht="12.75">
      <c r="B130" s="14">
        <v>125</v>
      </c>
      <c r="C130" s="18">
        <v>50.6</v>
      </c>
    </row>
    <row r="131" spans="2:3" ht="12.75">
      <c r="B131" s="14">
        <v>126</v>
      </c>
      <c r="C131" s="18">
        <v>50.6</v>
      </c>
    </row>
    <row r="132" spans="2:3" ht="12.75">
      <c r="B132" s="14">
        <v>127</v>
      </c>
      <c r="C132" s="18">
        <v>50.6</v>
      </c>
    </row>
    <row r="133" spans="2:3" ht="12.75">
      <c r="B133" s="14">
        <v>128</v>
      </c>
      <c r="C133" s="18">
        <v>51.9</v>
      </c>
    </row>
    <row r="134" spans="2:3" ht="12.75">
      <c r="B134" s="14">
        <v>129</v>
      </c>
      <c r="C134" s="18">
        <v>51.9</v>
      </c>
    </row>
    <row r="135" spans="2:3" ht="12.75">
      <c r="B135" s="14">
        <v>130</v>
      </c>
      <c r="C135" s="18">
        <v>51.9</v>
      </c>
    </row>
    <row r="136" spans="2:3" ht="12.75">
      <c r="B136" s="14">
        <v>131</v>
      </c>
      <c r="C136" s="18">
        <v>49.4</v>
      </c>
    </row>
    <row r="137" spans="2:3" ht="12.75">
      <c r="B137" s="14">
        <v>132</v>
      </c>
      <c r="C137" s="18">
        <v>50.6</v>
      </c>
    </row>
    <row r="138" spans="2:3" ht="12.75">
      <c r="B138" s="14">
        <v>133</v>
      </c>
      <c r="C138" s="18">
        <v>50.6</v>
      </c>
    </row>
    <row r="139" spans="2:3" ht="12.75">
      <c r="B139" s="14">
        <v>134</v>
      </c>
      <c r="C139" s="18">
        <v>50.6</v>
      </c>
    </row>
    <row r="140" spans="2:3" ht="12.75">
      <c r="B140" s="14">
        <v>135</v>
      </c>
      <c r="C140" s="18">
        <v>50.6</v>
      </c>
    </row>
    <row r="141" spans="2:3" ht="12.75">
      <c r="B141" s="14">
        <v>136</v>
      </c>
      <c r="C141" s="18">
        <v>50.6</v>
      </c>
    </row>
    <row r="142" spans="2:3" ht="12.75">
      <c r="B142" s="14">
        <v>137</v>
      </c>
      <c r="C142" s="18">
        <v>50.6</v>
      </c>
    </row>
    <row r="143" spans="2:3" ht="12.75">
      <c r="B143" s="14">
        <v>138</v>
      </c>
      <c r="C143" s="18">
        <v>51.9</v>
      </c>
    </row>
    <row r="144" spans="2:3" ht="12.75">
      <c r="B144" s="14">
        <v>139</v>
      </c>
      <c r="C144" s="18">
        <v>51.9</v>
      </c>
    </row>
    <row r="145" spans="2:3" ht="12.75">
      <c r="B145" s="14">
        <v>140</v>
      </c>
      <c r="C145" s="18">
        <v>50.6</v>
      </c>
    </row>
    <row r="146" spans="2:3" ht="12.75">
      <c r="B146" s="14">
        <v>141</v>
      </c>
      <c r="C146" s="18">
        <v>50.6</v>
      </c>
    </row>
    <row r="147" spans="2:3" ht="12.75">
      <c r="B147" s="14">
        <v>142</v>
      </c>
      <c r="C147" s="18">
        <v>50.6</v>
      </c>
    </row>
    <row r="148" spans="2:3" ht="12.75">
      <c r="B148" s="14">
        <v>143</v>
      </c>
      <c r="C148" s="18">
        <v>49.4</v>
      </c>
    </row>
    <row r="149" spans="2:3" ht="12.75">
      <c r="B149" s="14">
        <v>144</v>
      </c>
      <c r="C149" s="18">
        <v>46.9</v>
      </c>
    </row>
    <row r="150" spans="2:3" ht="12.75">
      <c r="B150" s="14">
        <v>145</v>
      </c>
      <c r="C150" s="18">
        <v>46.9</v>
      </c>
    </row>
    <row r="151" spans="2:3" ht="12.75">
      <c r="B151" s="14">
        <v>146</v>
      </c>
      <c r="C151" s="18">
        <v>46.9</v>
      </c>
    </row>
    <row r="152" spans="2:3" ht="12.75">
      <c r="B152" s="14">
        <v>147</v>
      </c>
      <c r="C152" s="18">
        <v>46.9</v>
      </c>
    </row>
    <row r="153" spans="2:3" ht="12.75">
      <c r="B153" s="14">
        <v>148</v>
      </c>
      <c r="C153" s="18">
        <v>44.4</v>
      </c>
    </row>
    <row r="154" spans="2:3" ht="12.75">
      <c r="B154" s="14">
        <v>149</v>
      </c>
      <c r="C154" s="18">
        <v>44.4</v>
      </c>
    </row>
    <row r="155" spans="2:3" ht="12.75">
      <c r="B155" s="14">
        <v>150</v>
      </c>
      <c r="C155" s="18">
        <v>44.4</v>
      </c>
    </row>
    <row r="156" spans="2:3" ht="12.75">
      <c r="B156" s="14">
        <v>151</v>
      </c>
      <c r="C156" s="18">
        <v>42</v>
      </c>
    </row>
    <row r="157" spans="2:3" ht="12.75">
      <c r="B157" s="14">
        <v>152</v>
      </c>
      <c r="C157" s="18">
        <v>42</v>
      </c>
    </row>
    <row r="158" spans="2:3" ht="12.75">
      <c r="B158" s="14">
        <v>153</v>
      </c>
      <c r="C158" s="18">
        <v>40.7</v>
      </c>
    </row>
    <row r="159" spans="2:3" ht="12.75">
      <c r="B159" s="14">
        <v>154</v>
      </c>
      <c r="C159" s="18">
        <v>40.7</v>
      </c>
    </row>
    <row r="160" spans="2:3" ht="12.75">
      <c r="B160" s="14">
        <v>155</v>
      </c>
      <c r="C160" s="18">
        <v>40.7</v>
      </c>
    </row>
    <row r="161" spans="2:3" ht="12.75">
      <c r="B161" s="14">
        <v>156</v>
      </c>
      <c r="C161" s="18">
        <v>39.5</v>
      </c>
    </row>
    <row r="162" spans="2:3" ht="12.75">
      <c r="B162" s="14">
        <v>157</v>
      </c>
      <c r="C162" s="18">
        <v>39.5</v>
      </c>
    </row>
    <row r="163" spans="2:3" ht="12.75">
      <c r="B163" s="14">
        <v>158</v>
      </c>
      <c r="C163" s="18">
        <v>40.7</v>
      </c>
    </row>
    <row r="164" spans="2:3" ht="12.75">
      <c r="B164" s="14">
        <v>159</v>
      </c>
      <c r="C164" s="18">
        <v>40.7</v>
      </c>
    </row>
    <row r="165" spans="2:3" ht="12.75">
      <c r="B165" s="14">
        <v>160</v>
      </c>
      <c r="C165" s="18">
        <v>40.7</v>
      </c>
    </row>
    <row r="166" spans="2:3" ht="12.75">
      <c r="B166" s="14">
        <v>161</v>
      </c>
      <c r="C166" s="18">
        <v>40.7</v>
      </c>
    </row>
    <row r="167" spans="2:3" ht="12.75">
      <c r="B167" s="14">
        <v>162</v>
      </c>
      <c r="C167" s="18">
        <v>40.7</v>
      </c>
    </row>
    <row r="168" spans="2:3" ht="12.75">
      <c r="B168" s="14">
        <v>163</v>
      </c>
      <c r="C168" s="18">
        <v>40.7</v>
      </c>
    </row>
    <row r="169" spans="2:3" ht="12.75">
      <c r="B169" s="14">
        <v>164</v>
      </c>
      <c r="C169" s="18">
        <v>40.7</v>
      </c>
    </row>
    <row r="170" spans="2:3" ht="12.75">
      <c r="B170" s="14">
        <v>165</v>
      </c>
      <c r="C170" s="18">
        <v>40.7</v>
      </c>
    </row>
    <row r="171" spans="2:3" ht="12.75">
      <c r="B171" s="14">
        <v>166</v>
      </c>
      <c r="C171" s="18">
        <v>40.7</v>
      </c>
    </row>
    <row r="172" spans="2:3" ht="12.75">
      <c r="B172" s="14">
        <v>167</v>
      </c>
      <c r="C172" s="18">
        <v>40.7</v>
      </c>
    </row>
    <row r="173" spans="2:3" ht="12.75">
      <c r="B173" s="14">
        <v>168</v>
      </c>
      <c r="C173" s="18">
        <v>39.5</v>
      </c>
    </row>
    <row r="174" spans="2:3" ht="12.75">
      <c r="B174" s="14">
        <v>169</v>
      </c>
      <c r="C174" s="18">
        <v>39.5</v>
      </c>
    </row>
    <row r="175" spans="2:3" ht="12.75">
      <c r="B175" s="14">
        <v>170</v>
      </c>
      <c r="C175" s="18">
        <v>39.5</v>
      </c>
    </row>
    <row r="176" spans="2:3" ht="12.75">
      <c r="B176" s="14">
        <v>171</v>
      </c>
      <c r="C176" s="18">
        <v>38.3</v>
      </c>
    </row>
    <row r="177" spans="2:3" ht="12.75">
      <c r="B177" s="14">
        <v>172</v>
      </c>
      <c r="C177" s="18">
        <v>38.3</v>
      </c>
    </row>
    <row r="178" spans="2:3" ht="12.75">
      <c r="B178" s="14">
        <v>173</v>
      </c>
      <c r="C178" s="18">
        <v>38.3</v>
      </c>
    </row>
    <row r="179" spans="2:3" ht="12.75">
      <c r="B179" s="14">
        <v>174</v>
      </c>
      <c r="C179" s="18">
        <v>38.3</v>
      </c>
    </row>
    <row r="180" spans="2:3" ht="12.75">
      <c r="B180" s="14">
        <v>175</v>
      </c>
      <c r="C180" s="18">
        <v>38.3</v>
      </c>
    </row>
    <row r="181" spans="2:3" ht="12.75">
      <c r="B181" s="14">
        <v>176</v>
      </c>
      <c r="C181" s="18">
        <v>38.3</v>
      </c>
    </row>
    <row r="182" spans="2:3" ht="12.75">
      <c r="B182" s="14">
        <v>177</v>
      </c>
      <c r="C182" s="18">
        <v>38.3</v>
      </c>
    </row>
    <row r="183" spans="2:3" ht="12.75">
      <c r="B183" s="14">
        <v>178</v>
      </c>
      <c r="C183" s="18">
        <v>38.3</v>
      </c>
    </row>
    <row r="184" spans="2:3" ht="12.75">
      <c r="B184" s="14">
        <v>179</v>
      </c>
      <c r="C184" s="18">
        <v>38.3</v>
      </c>
    </row>
    <row r="185" spans="2:3" ht="12.75">
      <c r="B185" s="14">
        <v>180</v>
      </c>
      <c r="C185" s="18">
        <v>38.3</v>
      </c>
    </row>
    <row r="186" spans="2:3" ht="12.75">
      <c r="B186" s="14">
        <v>181</v>
      </c>
      <c r="C186" s="18">
        <v>38.3</v>
      </c>
    </row>
    <row r="187" spans="2:3" ht="12.75">
      <c r="B187" s="14">
        <v>182</v>
      </c>
      <c r="C187" s="18">
        <v>37</v>
      </c>
    </row>
    <row r="188" spans="2:3" ht="12.75">
      <c r="B188" s="14">
        <v>183</v>
      </c>
      <c r="C188" s="18">
        <v>35.8</v>
      </c>
    </row>
    <row r="189" spans="2:3" ht="12.75">
      <c r="B189" s="14">
        <v>184</v>
      </c>
      <c r="C189" s="18">
        <v>35.8</v>
      </c>
    </row>
    <row r="190" spans="2:3" ht="12.75">
      <c r="B190" s="14">
        <v>185</v>
      </c>
      <c r="C190" s="18">
        <v>35.8</v>
      </c>
    </row>
    <row r="191" spans="2:3" ht="12.75">
      <c r="B191" s="14">
        <v>186</v>
      </c>
      <c r="C191" s="18">
        <v>35.8</v>
      </c>
    </row>
    <row r="192" spans="2:3" ht="12.75">
      <c r="B192" s="14">
        <v>187</v>
      </c>
      <c r="C192" s="18">
        <v>35.8</v>
      </c>
    </row>
    <row r="193" spans="2:3" ht="12.75">
      <c r="B193" s="14">
        <v>188</v>
      </c>
      <c r="C193" s="18">
        <v>34.6</v>
      </c>
    </row>
    <row r="194" spans="2:3" ht="12.75">
      <c r="B194" s="14">
        <v>189</v>
      </c>
      <c r="C194" s="18">
        <v>34.6</v>
      </c>
    </row>
    <row r="195" spans="2:3" ht="12.75">
      <c r="B195" s="14">
        <v>190</v>
      </c>
      <c r="C195" s="18">
        <v>34.6</v>
      </c>
    </row>
    <row r="196" spans="2:3" ht="12.75">
      <c r="B196" s="14">
        <v>191</v>
      </c>
      <c r="C196" s="18">
        <v>34.6</v>
      </c>
    </row>
    <row r="197" spans="2:3" ht="12.75">
      <c r="B197" s="14">
        <v>192</v>
      </c>
      <c r="C197" s="18">
        <v>34.6</v>
      </c>
    </row>
    <row r="198" spans="2:3" ht="12.75">
      <c r="B198" s="14">
        <v>193</v>
      </c>
      <c r="C198" s="18">
        <v>33.3</v>
      </c>
    </row>
    <row r="199" spans="2:3" ht="12.75">
      <c r="B199" s="14">
        <v>194</v>
      </c>
      <c r="C199" s="18">
        <v>33.3</v>
      </c>
    </row>
    <row r="200" spans="2:3" ht="12.75">
      <c r="B200" s="14">
        <v>195</v>
      </c>
      <c r="C200" s="18">
        <v>33.3</v>
      </c>
    </row>
    <row r="201" spans="2:3" ht="12.75">
      <c r="B201" s="14">
        <v>196</v>
      </c>
      <c r="C201" s="18">
        <v>33.3</v>
      </c>
    </row>
    <row r="202" spans="2:3" ht="12.75">
      <c r="B202" s="14">
        <v>197</v>
      </c>
      <c r="C202" s="18">
        <v>33.3</v>
      </c>
    </row>
    <row r="203" spans="2:3" ht="12.75">
      <c r="B203" s="14">
        <v>198</v>
      </c>
      <c r="C203" s="18">
        <v>33.3</v>
      </c>
    </row>
    <row r="204" spans="2:3" ht="12.75">
      <c r="B204" s="14">
        <v>199</v>
      </c>
      <c r="C204" s="18">
        <v>33.3</v>
      </c>
    </row>
    <row r="205" spans="2:3" ht="12.75">
      <c r="B205" s="14">
        <v>200</v>
      </c>
      <c r="C205" s="18">
        <v>33.3</v>
      </c>
    </row>
    <row r="206" spans="2:3" ht="12.75">
      <c r="B206" s="14">
        <v>201</v>
      </c>
      <c r="C206" s="18">
        <v>33.3</v>
      </c>
    </row>
    <row r="207" spans="2:3" ht="12.75">
      <c r="B207" s="14">
        <v>202</v>
      </c>
      <c r="C207" s="18">
        <v>33.3</v>
      </c>
    </row>
    <row r="208" spans="2:3" ht="12.75">
      <c r="B208" s="14">
        <v>203</v>
      </c>
      <c r="C208" s="18">
        <v>33.3</v>
      </c>
    </row>
    <row r="209" spans="2:3" ht="12.75">
      <c r="B209" s="14">
        <v>204</v>
      </c>
      <c r="C209" s="18">
        <v>33.3</v>
      </c>
    </row>
    <row r="210" spans="2:3" ht="12.75">
      <c r="B210" s="14">
        <v>205</v>
      </c>
      <c r="C210" s="18">
        <v>33.3</v>
      </c>
    </row>
    <row r="211" spans="2:3" ht="12.75">
      <c r="B211" s="14">
        <v>206</v>
      </c>
      <c r="C211" s="18">
        <v>33.3</v>
      </c>
    </row>
    <row r="212" spans="2:3" ht="12.75">
      <c r="B212" s="14">
        <v>207</v>
      </c>
      <c r="C212" s="18">
        <v>33.3</v>
      </c>
    </row>
    <row r="213" spans="2:3" ht="12.75">
      <c r="B213" s="14">
        <v>208</v>
      </c>
      <c r="C213" s="18">
        <v>32.1</v>
      </c>
    </row>
    <row r="214" spans="2:3" ht="12.75">
      <c r="B214" s="14">
        <v>209</v>
      </c>
      <c r="C214" s="18">
        <v>32.1</v>
      </c>
    </row>
    <row r="215" spans="2:3" ht="12.75">
      <c r="B215" s="14">
        <v>210</v>
      </c>
      <c r="C215" s="18">
        <v>32.1</v>
      </c>
    </row>
    <row r="216" spans="2:3" ht="12.75">
      <c r="B216" s="14">
        <v>211</v>
      </c>
      <c r="C216" s="18">
        <v>32.1</v>
      </c>
    </row>
    <row r="217" spans="2:3" ht="12.75">
      <c r="B217" s="14">
        <v>212</v>
      </c>
      <c r="C217" s="18">
        <v>32.1</v>
      </c>
    </row>
    <row r="218" spans="2:3" ht="12.75">
      <c r="B218" s="14">
        <v>213</v>
      </c>
      <c r="C218" s="18">
        <v>32.1</v>
      </c>
    </row>
    <row r="219" spans="2:3" ht="12.75">
      <c r="B219" s="14">
        <v>214</v>
      </c>
      <c r="C219" s="18">
        <v>32.1</v>
      </c>
    </row>
    <row r="220" spans="2:3" ht="12.75">
      <c r="B220" s="14">
        <v>215</v>
      </c>
      <c r="C220" s="18">
        <v>30.9</v>
      </c>
    </row>
    <row r="221" spans="2:3" ht="12.75">
      <c r="B221" s="14">
        <v>216</v>
      </c>
      <c r="C221" s="18">
        <v>29.6</v>
      </c>
    </row>
    <row r="222" spans="2:3" ht="12.75">
      <c r="B222" s="14">
        <v>217</v>
      </c>
      <c r="C222" s="18">
        <v>29.6</v>
      </c>
    </row>
    <row r="223" spans="2:3" ht="12.75">
      <c r="B223" s="14">
        <v>218</v>
      </c>
      <c r="C223" s="18">
        <v>27.2</v>
      </c>
    </row>
    <row r="224" spans="2:3" ht="12.75">
      <c r="B224" s="14">
        <v>219</v>
      </c>
      <c r="C224" s="18">
        <v>25.9</v>
      </c>
    </row>
    <row r="225" spans="2:3" ht="12.75">
      <c r="B225" s="14">
        <v>220</v>
      </c>
      <c r="C225" s="18">
        <v>25.9</v>
      </c>
    </row>
    <row r="226" spans="2:3" ht="12.75">
      <c r="B226" s="14">
        <v>221</v>
      </c>
      <c r="C226" s="18">
        <v>25.9</v>
      </c>
    </row>
    <row r="227" spans="2:3" ht="12.75">
      <c r="B227" s="14">
        <v>222</v>
      </c>
      <c r="C227" s="18">
        <v>25.9</v>
      </c>
    </row>
    <row r="228" spans="2:3" ht="12.75">
      <c r="B228" s="14">
        <v>223</v>
      </c>
      <c r="C228" s="18">
        <v>25.9</v>
      </c>
    </row>
    <row r="229" spans="2:3" ht="12.75">
      <c r="B229" s="14">
        <v>224</v>
      </c>
      <c r="C229" s="18">
        <v>25.9</v>
      </c>
    </row>
    <row r="230" spans="2:3" ht="12.75">
      <c r="B230" s="14">
        <v>225</v>
      </c>
      <c r="C230" s="18">
        <v>25.9</v>
      </c>
    </row>
    <row r="231" spans="2:3" ht="12.75">
      <c r="B231" s="14">
        <v>226</v>
      </c>
      <c r="C231" s="18">
        <v>24.7</v>
      </c>
    </row>
    <row r="232" spans="2:3" ht="12.75">
      <c r="B232" s="14">
        <v>227</v>
      </c>
      <c r="C232" s="18">
        <v>24.7</v>
      </c>
    </row>
    <row r="233" spans="2:3" ht="12.75">
      <c r="B233" s="14">
        <v>228</v>
      </c>
      <c r="C233" s="18">
        <v>24.7</v>
      </c>
    </row>
    <row r="234" spans="2:3" ht="12.75">
      <c r="B234" s="14">
        <v>229</v>
      </c>
      <c r="C234" s="18">
        <v>24.7</v>
      </c>
    </row>
    <row r="235" spans="2:3" ht="12.75">
      <c r="B235" s="14">
        <v>230</v>
      </c>
      <c r="C235" s="18">
        <v>24.7</v>
      </c>
    </row>
    <row r="236" spans="2:3" ht="12.75">
      <c r="B236" s="14">
        <v>231</v>
      </c>
      <c r="C236" s="18">
        <v>24.7</v>
      </c>
    </row>
    <row r="237" spans="2:3" ht="12.75">
      <c r="B237" s="14">
        <v>232</v>
      </c>
      <c r="C237" s="18">
        <v>24.7</v>
      </c>
    </row>
    <row r="238" spans="2:3" ht="12.75">
      <c r="B238" s="14">
        <v>233</v>
      </c>
      <c r="C238" s="18">
        <v>24.7</v>
      </c>
    </row>
    <row r="239" spans="2:3" ht="12.75">
      <c r="B239" s="14">
        <v>234</v>
      </c>
      <c r="C239" s="18">
        <v>24.7</v>
      </c>
    </row>
    <row r="240" spans="2:3" ht="12.75">
      <c r="B240" s="14">
        <v>235</v>
      </c>
      <c r="C240" s="18">
        <v>23.5</v>
      </c>
    </row>
    <row r="241" spans="2:3" ht="12.75">
      <c r="B241" s="14">
        <v>236</v>
      </c>
      <c r="C241" s="18">
        <v>23.5</v>
      </c>
    </row>
    <row r="242" spans="2:3" ht="12.75">
      <c r="B242" s="14">
        <v>237</v>
      </c>
      <c r="C242" s="18">
        <v>23.5</v>
      </c>
    </row>
    <row r="243" spans="2:3" ht="12.75">
      <c r="B243" s="14">
        <v>238</v>
      </c>
      <c r="C243" s="18">
        <v>23.5</v>
      </c>
    </row>
    <row r="244" spans="2:3" ht="12.75">
      <c r="B244" s="14">
        <v>239</v>
      </c>
      <c r="C244" s="18">
        <v>23.5</v>
      </c>
    </row>
    <row r="245" spans="2:3" ht="12.75">
      <c r="B245" s="14">
        <v>240</v>
      </c>
      <c r="C245" s="18">
        <v>23.5</v>
      </c>
    </row>
    <row r="246" spans="2:3" ht="12.75">
      <c r="B246" s="14">
        <v>241</v>
      </c>
      <c r="C246" s="18">
        <v>23.5</v>
      </c>
    </row>
    <row r="247" spans="2:3" ht="12.75">
      <c r="B247" s="14">
        <v>242</v>
      </c>
      <c r="C247" s="18">
        <v>23.5</v>
      </c>
    </row>
    <row r="248" spans="2:3" ht="12.75">
      <c r="B248" s="14">
        <v>243</v>
      </c>
      <c r="C248" s="18">
        <v>23.5</v>
      </c>
    </row>
    <row r="249" spans="2:3" ht="12.75">
      <c r="B249" s="14">
        <v>244</v>
      </c>
      <c r="C249" s="18">
        <v>23.5</v>
      </c>
    </row>
    <row r="250" spans="2:3" ht="12.75">
      <c r="B250" s="14">
        <v>245</v>
      </c>
      <c r="C250" s="18">
        <v>23.5</v>
      </c>
    </row>
    <row r="251" spans="2:3" ht="12.75">
      <c r="B251" s="14">
        <v>246</v>
      </c>
      <c r="C251" s="18">
        <v>22.2</v>
      </c>
    </row>
    <row r="252" spans="2:3" ht="12.75">
      <c r="B252" s="14">
        <v>247</v>
      </c>
      <c r="C252" s="18">
        <v>21</v>
      </c>
    </row>
    <row r="253" spans="2:3" ht="12.75">
      <c r="B253" s="14">
        <v>248</v>
      </c>
      <c r="C253" s="18">
        <v>21</v>
      </c>
    </row>
    <row r="254" spans="2:3" ht="12.75">
      <c r="B254" s="14">
        <v>249</v>
      </c>
      <c r="C254" s="18">
        <v>21</v>
      </c>
    </row>
    <row r="255" spans="2:3" ht="12.75">
      <c r="B255" s="14">
        <v>250</v>
      </c>
      <c r="C255" s="18">
        <v>21</v>
      </c>
    </row>
    <row r="256" spans="2:3" ht="12.75">
      <c r="B256" s="14">
        <v>251</v>
      </c>
      <c r="C256" s="18">
        <v>21</v>
      </c>
    </row>
    <row r="257" spans="2:3" ht="12.75">
      <c r="B257" s="14">
        <v>252</v>
      </c>
      <c r="C257" s="18">
        <v>21</v>
      </c>
    </row>
    <row r="258" spans="2:3" ht="12.75">
      <c r="B258" s="14">
        <v>253</v>
      </c>
      <c r="C258" s="18">
        <v>21</v>
      </c>
    </row>
    <row r="259" spans="2:3" ht="12.75">
      <c r="B259" s="14">
        <v>254</v>
      </c>
      <c r="C259" s="18">
        <v>19.8</v>
      </c>
    </row>
    <row r="260" spans="2:3" ht="12.75">
      <c r="B260" s="14">
        <v>255</v>
      </c>
      <c r="C260" s="18">
        <v>19.8</v>
      </c>
    </row>
    <row r="261" spans="2:3" ht="12.75">
      <c r="B261" s="14">
        <v>256</v>
      </c>
      <c r="C261" s="18">
        <v>19.8</v>
      </c>
    </row>
    <row r="262" spans="2:3" ht="12.75">
      <c r="B262" s="14">
        <v>257</v>
      </c>
      <c r="C262" s="18">
        <v>19.8</v>
      </c>
    </row>
    <row r="263" spans="2:3" ht="12.75">
      <c r="B263" s="14">
        <v>258</v>
      </c>
      <c r="C263" s="18">
        <v>19.8</v>
      </c>
    </row>
    <row r="264" spans="2:3" ht="12.75">
      <c r="B264" s="14">
        <v>259</v>
      </c>
      <c r="C264" s="18">
        <v>18.5</v>
      </c>
    </row>
    <row r="265" spans="2:3" ht="12.75">
      <c r="B265" s="14">
        <v>260</v>
      </c>
      <c r="C265" s="18">
        <v>18.5</v>
      </c>
    </row>
    <row r="266" spans="2:3" ht="12.75">
      <c r="B266" s="14">
        <v>261</v>
      </c>
      <c r="C266" s="18">
        <v>18.5</v>
      </c>
    </row>
    <row r="267" spans="2:3" ht="12.75">
      <c r="B267" s="14">
        <v>262</v>
      </c>
      <c r="C267" s="18">
        <v>18.5</v>
      </c>
    </row>
    <row r="268" spans="2:3" ht="12.75">
      <c r="B268" s="14">
        <v>263</v>
      </c>
      <c r="C268" s="18">
        <v>18.5</v>
      </c>
    </row>
    <row r="269" spans="2:3" ht="12.75">
      <c r="B269" s="14">
        <v>264</v>
      </c>
      <c r="C269" s="18">
        <v>18.5</v>
      </c>
    </row>
    <row r="270" spans="2:3" ht="12.75">
      <c r="B270" s="14">
        <v>265</v>
      </c>
      <c r="C270" s="18">
        <v>17.3</v>
      </c>
    </row>
    <row r="271" spans="2:3" ht="12.75">
      <c r="B271" s="14">
        <v>266</v>
      </c>
      <c r="C271" s="18">
        <v>17.3</v>
      </c>
    </row>
    <row r="272" spans="2:3" ht="12.75">
      <c r="B272" s="14">
        <v>267</v>
      </c>
      <c r="C272" s="18">
        <v>17.3</v>
      </c>
    </row>
    <row r="273" spans="2:3" ht="12.75">
      <c r="B273" s="14">
        <v>268</v>
      </c>
      <c r="C273" s="18">
        <v>17.3</v>
      </c>
    </row>
    <row r="274" spans="2:3" ht="12.75">
      <c r="B274" s="14">
        <v>269</v>
      </c>
      <c r="C274" s="18">
        <v>17.3</v>
      </c>
    </row>
    <row r="275" spans="2:3" ht="12.75">
      <c r="B275" s="14">
        <v>270</v>
      </c>
      <c r="C275" s="18">
        <v>17.3</v>
      </c>
    </row>
    <row r="276" spans="2:3" ht="12.75">
      <c r="B276" s="14">
        <v>271</v>
      </c>
      <c r="C276" s="18">
        <v>17.3</v>
      </c>
    </row>
    <row r="277" spans="2:3" ht="12.75">
      <c r="B277" s="14">
        <v>272</v>
      </c>
      <c r="C277" s="18">
        <v>17.3</v>
      </c>
    </row>
    <row r="278" spans="2:3" ht="12.75">
      <c r="B278" s="14">
        <v>273</v>
      </c>
      <c r="C278" s="18">
        <v>17.3</v>
      </c>
    </row>
    <row r="279" spans="2:3" ht="12.75">
      <c r="B279" s="14">
        <v>274</v>
      </c>
      <c r="C279" s="18">
        <v>17.3</v>
      </c>
    </row>
    <row r="280" spans="2:3" ht="12.75">
      <c r="B280" s="14">
        <v>275</v>
      </c>
      <c r="C280" s="18">
        <v>17.3</v>
      </c>
    </row>
    <row r="281" spans="2:3" ht="12.75">
      <c r="B281" s="14">
        <v>276</v>
      </c>
      <c r="C281" s="18">
        <v>17.3</v>
      </c>
    </row>
    <row r="282" spans="2:3" ht="12.75">
      <c r="B282" s="14">
        <v>277</v>
      </c>
      <c r="C282" s="18">
        <v>17.3</v>
      </c>
    </row>
    <row r="283" spans="2:3" ht="12.75">
      <c r="B283" s="14">
        <v>278</v>
      </c>
      <c r="C283" s="18">
        <v>17.3</v>
      </c>
    </row>
    <row r="284" spans="2:3" ht="12.75">
      <c r="B284" s="14">
        <v>279</v>
      </c>
      <c r="C284" s="18">
        <v>17.3</v>
      </c>
    </row>
    <row r="285" spans="2:3" ht="12.75">
      <c r="B285" s="14">
        <v>280</v>
      </c>
      <c r="C285" s="18">
        <v>17.3</v>
      </c>
    </row>
    <row r="286" spans="2:3" ht="12.75">
      <c r="B286" s="14">
        <v>281</v>
      </c>
      <c r="C286" s="18">
        <v>17.3</v>
      </c>
    </row>
    <row r="287" spans="2:3" ht="12.75">
      <c r="B287" s="14">
        <v>282</v>
      </c>
      <c r="C287" s="18">
        <v>17.3</v>
      </c>
    </row>
    <row r="288" spans="2:3" ht="12.75">
      <c r="B288" s="14">
        <v>283</v>
      </c>
      <c r="C288" s="18">
        <v>17.3</v>
      </c>
    </row>
    <row r="289" spans="2:3" ht="12.75">
      <c r="B289" s="14">
        <v>284</v>
      </c>
      <c r="C289" s="18">
        <v>17.3</v>
      </c>
    </row>
    <row r="290" spans="2:3" ht="12.75">
      <c r="B290" s="14">
        <v>285</v>
      </c>
      <c r="C290" s="18">
        <v>17.3</v>
      </c>
    </row>
    <row r="291" spans="2:3" ht="12.75">
      <c r="B291" s="14">
        <v>286</v>
      </c>
      <c r="C291" s="18">
        <v>17.3</v>
      </c>
    </row>
    <row r="292" spans="2:3" ht="12.75">
      <c r="B292" s="14">
        <v>287</v>
      </c>
      <c r="C292" s="18">
        <v>17.3</v>
      </c>
    </row>
    <row r="293" spans="2:3" ht="12.75">
      <c r="B293" s="14">
        <v>288</v>
      </c>
      <c r="C293" s="18">
        <v>17.3</v>
      </c>
    </row>
    <row r="294" spans="2:3" ht="12.75">
      <c r="B294" s="14">
        <v>289</v>
      </c>
      <c r="C294" s="18">
        <v>16</v>
      </c>
    </row>
    <row r="295" spans="2:3" ht="12.75">
      <c r="B295" s="14">
        <v>290</v>
      </c>
      <c r="C295" s="18">
        <v>16</v>
      </c>
    </row>
    <row r="296" spans="2:3" ht="12.75">
      <c r="B296" s="14">
        <v>291</v>
      </c>
      <c r="C296" s="18">
        <v>16</v>
      </c>
    </row>
    <row r="297" spans="2:3" ht="12.75">
      <c r="B297" s="14">
        <v>292</v>
      </c>
      <c r="C297" s="18">
        <v>16</v>
      </c>
    </row>
    <row r="298" spans="2:3" ht="12.75">
      <c r="B298" s="14">
        <v>293</v>
      </c>
      <c r="C298" s="18">
        <v>16</v>
      </c>
    </row>
    <row r="299" spans="2:3" ht="12.75">
      <c r="B299" s="14">
        <v>294</v>
      </c>
      <c r="C299" s="18">
        <v>16</v>
      </c>
    </row>
    <row r="300" spans="2:3" ht="12.75">
      <c r="B300" s="14">
        <v>295</v>
      </c>
      <c r="C300" s="18">
        <v>16</v>
      </c>
    </row>
    <row r="301" spans="2:3" ht="12.75">
      <c r="B301" s="14">
        <v>296</v>
      </c>
      <c r="C301" s="18">
        <v>16</v>
      </c>
    </row>
    <row r="302" spans="2:3" ht="12.75">
      <c r="B302" s="14">
        <v>297</v>
      </c>
      <c r="C302" s="18">
        <v>16</v>
      </c>
    </row>
    <row r="303" spans="2:3" ht="12.75">
      <c r="B303" s="14">
        <v>298</v>
      </c>
      <c r="C303" s="18">
        <v>16</v>
      </c>
    </row>
    <row r="304" spans="2:3" ht="12.75">
      <c r="B304" s="14">
        <v>299</v>
      </c>
      <c r="C304" s="18">
        <v>16</v>
      </c>
    </row>
    <row r="305" spans="2:3" ht="12.75">
      <c r="B305" s="14">
        <v>300</v>
      </c>
      <c r="C305" s="18">
        <v>16</v>
      </c>
    </row>
  </sheetData>
  <mergeCells count="2">
    <mergeCell ref="J1:L1"/>
    <mergeCell ref="B3:C3"/>
  </mergeCells>
  <hyperlinks>
    <hyperlink ref="B3" location="NN_Model5!A1" tooltip="Goto Navigator" display="NN_Model5!A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O90"/>
  <sheetViews>
    <sheetView showGridLines="0" workbookViewId="0" topLeftCell="A1">
      <selection activeCell="C7" sqref="B7:C7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4:14" s="2" customFormat="1" ht="15.75">
      <c r="D1" s="4" t="s">
        <v>95</v>
      </c>
      <c r="E1" s="3"/>
      <c r="L1" s="53" t="s">
        <v>121</v>
      </c>
      <c r="M1" s="53"/>
      <c r="N1" s="53"/>
    </row>
    <row r="2" ht="15.75" customHeight="1"/>
    <row r="3" spans="4:10" ht="12.75">
      <c r="D3" s="17" t="s">
        <v>96</v>
      </c>
      <c r="E3" s="43" t="s">
        <v>119</v>
      </c>
      <c r="F3" s="44"/>
      <c r="G3" s="45"/>
      <c r="I3" s="57" t="s">
        <v>92</v>
      </c>
      <c r="J3" s="58"/>
    </row>
    <row r="5" ht="13.5" thickBot="1"/>
    <row r="6" spans="2:15" ht="38.25">
      <c r="B6" s="19" t="s">
        <v>112</v>
      </c>
      <c r="C6" s="20" t="s">
        <v>111</v>
      </c>
      <c r="D6" s="12" t="s">
        <v>97</v>
      </c>
      <c r="E6" s="12" t="s">
        <v>98</v>
      </c>
      <c r="F6" s="17" t="s">
        <v>12</v>
      </c>
      <c r="G6" s="17" t="s">
        <v>13</v>
      </c>
      <c r="H6" s="17" t="s">
        <v>2</v>
      </c>
      <c r="I6" s="17" t="s">
        <v>14</v>
      </c>
      <c r="J6" s="17" t="s">
        <v>3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2:15" ht="12.75">
      <c r="B7" s="22">
        <f>IF(ABS(E7-D7)&gt;1,1,0)</f>
        <v>0</v>
      </c>
      <c r="C7" s="23">
        <f>IF(E7=D7,0,1)</f>
        <v>0</v>
      </c>
      <c r="D7" s="16">
        <v>3</v>
      </c>
      <c r="E7" s="16">
        <v>3</v>
      </c>
      <c r="F7" s="10">
        <v>-1.704</v>
      </c>
      <c r="G7" s="10">
        <v>3.691</v>
      </c>
      <c r="H7" s="10">
        <v>-3.155</v>
      </c>
      <c r="I7" s="10">
        <v>0.04</v>
      </c>
      <c r="J7" s="10">
        <v>-0.936</v>
      </c>
      <c r="K7" s="10">
        <v>1.573</v>
      </c>
      <c r="L7" s="10">
        <v>0.122</v>
      </c>
      <c r="M7" s="10">
        <v>0.998</v>
      </c>
      <c r="N7" s="10">
        <v>2.033</v>
      </c>
      <c r="O7" s="10">
        <v>3.493</v>
      </c>
    </row>
    <row r="8" spans="2:15" ht="12.75">
      <c r="B8" s="22">
        <f aca="true" t="shared" si="0" ref="B8:B71">IF(ABS(E8-D8)&gt;1,1,0)</f>
        <v>1</v>
      </c>
      <c r="C8" s="23">
        <f aca="true" t="shared" si="1" ref="C8:C71">IF(E8=D8,0,1)</f>
        <v>1</v>
      </c>
      <c r="D8" s="16">
        <v>1</v>
      </c>
      <c r="E8" s="16">
        <v>5</v>
      </c>
      <c r="F8" s="10">
        <v>-2.024</v>
      </c>
      <c r="G8" s="10">
        <v>2.363</v>
      </c>
      <c r="H8" s="10">
        <v>-1.897</v>
      </c>
      <c r="I8" s="10">
        <v>0.13</v>
      </c>
      <c r="J8" s="10">
        <v>-0.318</v>
      </c>
      <c r="K8" s="10">
        <v>0.506</v>
      </c>
      <c r="L8" s="10">
        <v>0.317</v>
      </c>
      <c r="M8" s="10">
        <v>0.662</v>
      </c>
      <c r="N8" s="10">
        <v>1.992</v>
      </c>
      <c r="O8" s="10">
        <v>2.458</v>
      </c>
    </row>
    <row r="9" spans="2:15" ht="12.75">
      <c r="B9" s="22">
        <f t="shared" si="0"/>
        <v>0</v>
      </c>
      <c r="C9" s="23">
        <f t="shared" si="1"/>
        <v>0</v>
      </c>
      <c r="D9" s="16">
        <v>4</v>
      </c>
      <c r="E9" s="16">
        <v>4</v>
      </c>
      <c r="F9" s="10">
        <v>-2.145</v>
      </c>
      <c r="G9" s="10">
        <v>1.834</v>
      </c>
      <c r="H9" s="10">
        <v>-1.857</v>
      </c>
      <c r="I9" s="10">
        <v>0.134</v>
      </c>
      <c r="J9" s="10">
        <v>-0.3</v>
      </c>
      <c r="K9" s="10">
        <v>0.219</v>
      </c>
      <c r="L9" s="10">
        <v>0.182</v>
      </c>
      <c r="M9" s="10">
        <v>0.808</v>
      </c>
      <c r="N9" s="10">
        <v>1.675</v>
      </c>
      <c r="O9" s="10">
        <v>2.428</v>
      </c>
    </row>
    <row r="10" spans="2:15" ht="12.75">
      <c r="B10" s="22">
        <f t="shared" si="0"/>
        <v>0</v>
      </c>
      <c r="C10" s="23">
        <f t="shared" si="1"/>
        <v>0</v>
      </c>
      <c r="D10" s="16">
        <v>1</v>
      </c>
      <c r="E10" s="16">
        <v>1</v>
      </c>
      <c r="F10" s="10">
        <v>-1.401</v>
      </c>
      <c r="G10" s="10">
        <v>2.561</v>
      </c>
      <c r="H10" s="10">
        <v>-1.797</v>
      </c>
      <c r="I10" s="10">
        <v>0.142</v>
      </c>
      <c r="J10" s="10">
        <v>-0.531</v>
      </c>
      <c r="K10" s="10">
        <v>0.496</v>
      </c>
      <c r="L10" s="10">
        <v>0.314</v>
      </c>
      <c r="M10" s="10">
        <v>1.014</v>
      </c>
      <c r="N10" s="10">
        <v>1.728</v>
      </c>
      <c r="O10" s="10">
        <v>2.273</v>
      </c>
    </row>
    <row r="11" spans="2:15" ht="12.75">
      <c r="B11" s="22">
        <f t="shared" si="0"/>
        <v>1</v>
      </c>
      <c r="C11" s="23">
        <f t="shared" si="1"/>
        <v>1</v>
      </c>
      <c r="D11" s="16">
        <v>5</v>
      </c>
      <c r="E11" s="16">
        <v>2</v>
      </c>
      <c r="F11" s="10">
        <v>-2.041</v>
      </c>
      <c r="G11" s="10">
        <v>2.636</v>
      </c>
      <c r="H11" s="10">
        <v>-1.714</v>
      </c>
      <c r="I11" s="10">
        <v>0.152</v>
      </c>
      <c r="J11" s="10">
        <v>-0.24</v>
      </c>
      <c r="K11" s="10">
        <v>0.537</v>
      </c>
      <c r="L11" s="10">
        <v>0.393</v>
      </c>
      <c r="M11" s="10">
        <v>0.634</v>
      </c>
      <c r="N11" s="10">
        <v>1.911</v>
      </c>
      <c r="O11" s="10">
        <v>2.296</v>
      </c>
    </row>
    <row r="12" spans="2:15" ht="12.75">
      <c r="B12" s="22">
        <f t="shared" si="0"/>
        <v>0</v>
      </c>
      <c r="C12" s="23">
        <f t="shared" si="1"/>
        <v>0</v>
      </c>
      <c r="D12" s="16">
        <v>1</v>
      </c>
      <c r="E12" s="16">
        <v>1</v>
      </c>
      <c r="F12" s="10">
        <v>-2.1</v>
      </c>
      <c r="G12" s="10">
        <v>1.516</v>
      </c>
      <c r="H12" s="10">
        <v>-1.654</v>
      </c>
      <c r="I12" s="10">
        <v>0.159</v>
      </c>
      <c r="J12" s="10">
        <v>0.251</v>
      </c>
      <c r="K12" s="10">
        <v>0.342</v>
      </c>
      <c r="L12" s="10">
        <v>-0.077</v>
      </c>
      <c r="M12" s="10">
        <v>0.347</v>
      </c>
      <c r="N12" s="10">
        <v>1.762</v>
      </c>
      <c r="O12" s="10">
        <v>2.515</v>
      </c>
    </row>
    <row r="13" spans="2:15" ht="12.75">
      <c r="B13" s="22">
        <f t="shared" si="0"/>
        <v>0</v>
      </c>
      <c r="C13" s="23">
        <f t="shared" si="1"/>
        <v>0</v>
      </c>
      <c r="D13" s="16">
        <v>1</v>
      </c>
      <c r="E13" s="16">
        <v>1</v>
      </c>
      <c r="F13" s="10">
        <v>-1.687</v>
      </c>
      <c r="G13" s="10">
        <v>2.891</v>
      </c>
      <c r="H13" s="10">
        <v>-1.637</v>
      </c>
      <c r="I13" s="10">
        <v>0.162</v>
      </c>
      <c r="J13" s="10">
        <v>0.025</v>
      </c>
      <c r="K13" s="10">
        <v>0.183</v>
      </c>
      <c r="L13" s="10">
        <v>-0.051</v>
      </c>
      <c r="M13" s="10">
        <v>0.328</v>
      </c>
      <c r="N13" s="10">
        <v>2.197</v>
      </c>
      <c r="O13" s="10">
        <v>2.361</v>
      </c>
    </row>
    <row r="14" spans="2:15" ht="12.75">
      <c r="B14" s="22">
        <f t="shared" si="0"/>
        <v>1</v>
      </c>
      <c r="C14" s="23">
        <f t="shared" si="1"/>
        <v>1</v>
      </c>
      <c r="D14" s="16">
        <v>3</v>
      </c>
      <c r="E14" s="16">
        <v>1</v>
      </c>
      <c r="F14" s="10">
        <v>-2.04</v>
      </c>
      <c r="G14" s="10">
        <v>2.514</v>
      </c>
      <c r="H14" s="10">
        <v>-1.528</v>
      </c>
      <c r="I14" s="10">
        <v>0.178</v>
      </c>
      <c r="J14" s="10">
        <v>-0.325</v>
      </c>
      <c r="K14" s="10">
        <v>0.019</v>
      </c>
      <c r="L14" s="10">
        <v>0.149</v>
      </c>
      <c r="M14" s="10">
        <v>0.773</v>
      </c>
      <c r="N14" s="10">
        <v>2.612</v>
      </c>
      <c r="O14" s="10">
        <v>2.07</v>
      </c>
    </row>
    <row r="15" spans="2:15" ht="12.75">
      <c r="B15" s="22">
        <f t="shared" si="0"/>
        <v>0</v>
      </c>
      <c r="C15" s="23">
        <f t="shared" si="1"/>
        <v>0</v>
      </c>
      <c r="D15" s="16">
        <v>2</v>
      </c>
      <c r="E15" s="16">
        <v>2</v>
      </c>
      <c r="F15" s="10">
        <v>-2.285</v>
      </c>
      <c r="G15" s="10">
        <v>1.767</v>
      </c>
      <c r="H15" s="10">
        <v>-1.493</v>
      </c>
      <c r="I15" s="10">
        <v>0.183</v>
      </c>
      <c r="J15" s="10">
        <v>-0.049</v>
      </c>
      <c r="K15" s="10">
        <v>-0.154</v>
      </c>
      <c r="L15" s="10">
        <v>-0.321</v>
      </c>
      <c r="M15" s="10">
        <v>0.642</v>
      </c>
      <c r="N15" s="10">
        <v>2.335</v>
      </c>
      <c r="O15" s="10">
        <v>2.222</v>
      </c>
    </row>
    <row r="16" spans="2:15" ht="12.75">
      <c r="B16" s="22">
        <f t="shared" si="0"/>
        <v>0</v>
      </c>
      <c r="C16" s="23">
        <f t="shared" si="1"/>
        <v>0</v>
      </c>
      <c r="D16" s="16">
        <v>3</v>
      </c>
      <c r="E16" s="16">
        <v>3</v>
      </c>
      <c r="F16" s="10">
        <v>-2.014</v>
      </c>
      <c r="G16" s="10">
        <v>1.736</v>
      </c>
      <c r="H16" s="10">
        <v>-1.429</v>
      </c>
      <c r="I16" s="10">
        <v>0.193</v>
      </c>
      <c r="J16" s="10">
        <v>-0.417</v>
      </c>
      <c r="K16" s="10">
        <v>-0.13</v>
      </c>
      <c r="L16" s="10">
        <v>0.375</v>
      </c>
      <c r="M16" s="10">
        <v>0.866</v>
      </c>
      <c r="N16" s="10">
        <v>1.968</v>
      </c>
      <c r="O16" s="10">
        <v>1.95</v>
      </c>
    </row>
    <row r="17" spans="2:15" ht="12.75">
      <c r="B17" s="22">
        <f t="shared" si="0"/>
        <v>0</v>
      </c>
      <c r="C17" s="23">
        <f t="shared" si="1"/>
        <v>0</v>
      </c>
      <c r="D17" s="16">
        <v>4</v>
      </c>
      <c r="E17" s="16">
        <v>4</v>
      </c>
      <c r="F17" s="10">
        <v>-1.844</v>
      </c>
      <c r="G17" s="10">
        <v>2.238</v>
      </c>
      <c r="H17" s="10">
        <v>-1.391</v>
      </c>
      <c r="I17" s="10">
        <v>0.199</v>
      </c>
      <c r="J17" s="10">
        <v>-0.45</v>
      </c>
      <c r="K17" s="10">
        <v>-0.171</v>
      </c>
      <c r="L17" s="10">
        <v>0.239</v>
      </c>
      <c r="M17" s="10">
        <v>1.006</v>
      </c>
      <c r="N17" s="10">
        <v>1.662</v>
      </c>
      <c r="O17" s="10">
        <v>1.892</v>
      </c>
    </row>
    <row r="18" spans="2:15" ht="12.75">
      <c r="B18" s="22">
        <f t="shared" si="0"/>
        <v>0</v>
      </c>
      <c r="C18" s="23">
        <f t="shared" si="1"/>
        <v>0</v>
      </c>
      <c r="D18" s="16">
        <v>2</v>
      </c>
      <c r="E18" s="16">
        <v>2</v>
      </c>
      <c r="F18" s="10">
        <v>-2.632</v>
      </c>
      <c r="G18" s="10">
        <v>2.342</v>
      </c>
      <c r="H18" s="10">
        <v>-1.387</v>
      </c>
      <c r="I18" s="10">
        <v>0.199</v>
      </c>
      <c r="J18" s="10">
        <v>-0.182</v>
      </c>
      <c r="K18" s="10">
        <v>-0.233</v>
      </c>
      <c r="L18" s="10">
        <v>-0.189</v>
      </c>
      <c r="M18" s="10">
        <v>0.824</v>
      </c>
      <c r="N18" s="10">
        <v>2.728</v>
      </c>
      <c r="O18" s="10">
        <v>2.022</v>
      </c>
    </row>
    <row r="19" spans="2:15" ht="12.75">
      <c r="B19" s="22">
        <f t="shared" si="0"/>
        <v>0</v>
      </c>
      <c r="C19" s="23">
        <f t="shared" si="1"/>
        <v>0</v>
      </c>
      <c r="D19" s="16">
        <v>5</v>
      </c>
      <c r="E19" s="16">
        <v>5</v>
      </c>
      <c r="F19" s="10">
        <v>-2.297</v>
      </c>
      <c r="G19" s="10">
        <v>2.629</v>
      </c>
      <c r="H19" s="10">
        <v>-1.387</v>
      </c>
      <c r="I19" s="10">
        <v>0.199</v>
      </c>
      <c r="J19" s="10">
        <v>-0.452</v>
      </c>
      <c r="K19" s="10">
        <v>-0.33</v>
      </c>
      <c r="L19" s="10">
        <v>0.678</v>
      </c>
      <c r="M19" s="10">
        <v>1.243</v>
      </c>
      <c r="N19" s="10">
        <v>1.738</v>
      </c>
      <c r="O19" s="10">
        <v>1.88</v>
      </c>
    </row>
    <row r="20" spans="2:15" ht="12.75">
      <c r="B20" s="22">
        <f t="shared" si="0"/>
        <v>0</v>
      </c>
      <c r="C20" s="23">
        <f t="shared" si="1"/>
        <v>0</v>
      </c>
      <c r="D20" s="16">
        <v>2</v>
      </c>
      <c r="E20" s="16">
        <v>2</v>
      </c>
      <c r="F20" s="10">
        <v>-1.684</v>
      </c>
      <c r="G20" s="10">
        <v>1.354</v>
      </c>
      <c r="H20" s="10">
        <v>-1.368</v>
      </c>
      <c r="I20" s="10">
        <v>0.202</v>
      </c>
      <c r="J20" s="10">
        <v>-0.364</v>
      </c>
      <c r="K20" s="10">
        <v>0.137</v>
      </c>
      <c r="L20" s="10">
        <v>0.205</v>
      </c>
      <c r="M20" s="10">
        <v>0.883</v>
      </c>
      <c r="N20" s="10">
        <v>1.886</v>
      </c>
      <c r="O20" s="10">
        <v>1.912</v>
      </c>
    </row>
    <row r="21" spans="2:15" ht="12.75">
      <c r="B21" s="22">
        <f t="shared" si="0"/>
        <v>0</v>
      </c>
      <c r="C21" s="23">
        <f t="shared" si="1"/>
        <v>0</v>
      </c>
      <c r="D21" s="16">
        <v>2</v>
      </c>
      <c r="E21" s="16">
        <v>2</v>
      </c>
      <c r="F21" s="10">
        <v>-1.884</v>
      </c>
      <c r="G21" s="10">
        <v>2.291</v>
      </c>
      <c r="H21" s="10">
        <v>-1.339</v>
      </c>
      <c r="I21" s="10">
        <v>0.206</v>
      </c>
      <c r="J21" s="10">
        <v>-0.235</v>
      </c>
      <c r="K21" s="10">
        <v>-0.102</v>
      </c>
      <c r="L21" s="10">
        <v>-0.164</v>
      </c>
      <c r="M21" s="10">
        <v>0.525</v>
      </c>
      <c r="N21" s="10">
        <v>2.182</v>
      </c>
      <c r="O21" s="10">
        <v>1.941</v>
      </c>
    </row>
    <row r="22" spans="2:15" ht="12.75">
      <c r="B22" s="22">
        <f t="shared" si="0"/>
        <v>0</v>
      </c>
      <c r="C22" s="23">
        <f t="shared" si="1"/>
        <v>1</v>
      </c>
      <c r="D22" s="16">
        <v>2</v>
      </c>
      <c r="E22" s="16">
        <v>3</v>
      </c>
      <c r="F22" s="10">
        <v>-2.841</v>
      </c>
      <c r="G22" s="10">
        <v>1.6</v>
      </c>
      <c r="H22" s="10">
        <v>-1.235</v>
      </c>
      <c r="I22" s="10">
        <v>0.225</v>
      </c>
      <c r="J22" s="10">
        <v>-0.116</v>
      </c>
      <c r="K22" s="10">
        <v>-0.413</v>
      </c>
      <c r="L22" s="10">
        <v>0.07</v>
      </c>
      <c r="M22" s="10">
        <v>0.932</v>
      </c>
      <c r="N22" s="10">
        <v>2.724</v>
      </c>
      <c r="O22" s="10">
        <v>1.915</v>
      </c>
    </row>
    <row r="23" spans="2:15" ht="12.75">
      <c r="B23" s="22">
        <f t="shared" si="0"/>
        <v>0</v>
      </c>
      <c r="C23" s="23">
        <f t="shared" si="1"/>
        <v>0</v>
      </c>
      <c r="D23" s="16">
        <v>3</v>
      </c>
      <c r="E23" s="16">
        <v>3</v>
      </c>
      <c r="F23" s="10">
        <v>-2.429</v>
      </c>
      <c r="G23" s="10">
        <v>2.254</v>
      </c>
      <c r="H23" s="10">
        <v>-1.221</v>
      </c>
      <c r="I23" s="10">
        <v>0.226</v>
      </c>
      <c r="J23" s="10">
        <v>-0.24</v>
      </c>
      <c r="K23" s="10">
        <v>-0.297</v>
      </c>
      <c r="L23" s="10">
        <v>0.061</v>
      </c>
      <c r="M23" s="10">
        <v>0.751</v>
      </c>
      <c r="N23" s="10">
        <v>2.325</v>
      </c>
      <c r="O23" s="10">
        <v>1.812</v>
      </c>
    </row>
    <row r="24" spans="2:15" ht="12.75">
      <c r="B24" s="22">
        <f t="shared" si="0"/>
        <v>0</v>
      </c>
      <c r="C24" s="23">
        <f t="shared" si="1"/>
        <v>0</v>
      </c>
      <c r="D24" s="16">
        <v>2</v>
      </c>
      <c r="E24" s="16">
        <v>2</v>
      </c>
      <c r="F24" s="10">
        <v>-1.743</v>
      </c>
      <c r="G24" s="10">
        <v>1.626</v>
      </c>
      <c r="H24" s="10">
        <v>-1.207</v>
      </c>
      <c r="I24" s="10">
        <v>0.23</v>
      </c>
      <c r="J24" s="10">
        <v>-0.066</v>
      </c>
      <c r="K24" s="10">
        <v>-0.266</v>
      </c>
      <c r="L24" s="10">
        <v>-0.229</v>
      </c>
      <c r="M24" s="10">
        <v>0.543</v>
      </c>
      <c r="N24" s="10">
        <v>1.718</v>
      </c>
      <c r="O24" s="10">
        <v>1.917</v>
      </c>
    </row>
    <row r="25" spans="2:15" ht="12.75">
      <c r="B25" s="22">
        <f t="shared" si="0"/>
        <v>0</v>
      </c>
      <c r="C25" s="23">
        <f t="shared" si="1"/>
        <v>0</v>
      </c>
      <c r="D25" s="16">
        <v>5</v>
      </c>
      <c r="E25" s="16">
        <v>5</v>
      </c>
      <c r="F25" s="10">
        <v>-1.901</v>
      </c>
      <c r="G25" s="10">
        <v>2.523</v>
      </c>
      <c r="H25" s="10">
        <v>-1.187</v>
      </c>
      <c r="I25" s="10">
        <v>0.233</v>
      </c>
      <c r="J25" s="10">
        <v>-0.244</v>
      </c>
      <c r="K25" s="10">
        <v>-0.166</v>
      </c>
      <c r="L25" s="10">
        <v>0.022</v>
      </c>
      <c r="M25" s="10">
        <v>0.726</v>
      </c>
      <c r="N25" s="10">
        <v>2.083</v>
      </c>
      <c r="O25" s="10">
        <v>1.767</v>
      </c>
    </row>
    <row r="26" spans="2:15" ht="12.75">
      <c r="B26" s="22">
        <f t="shared" si="0"/>
        <v>0</v>
      </c>
      <c r="C26" s="23">
        <f t="shared" si="1"/>
        <v>0</v>
      </c>
      <c r="D26" s="16">
        <v>4</v>
      </c>
      <c r="E26" s="16">
        <v>4</v>
      </c>
      <c r="F26" s="10">
        <v>-2.403</v>
      </c>
      <c r="G26" s="10">
        <v>1.597</v>
      </c>
      <c r="H26" s="10">
        <v>-1.13</v>
      </c>
      <c r="I26" s="10">
        <v>0.243</v>
      </c>
      <c r="J26" s="10">
        <v>0.441</v>
      </c>
      <c r="K26" s="10">
        <v>-0.148</v>
      </c>
      <c r="L26" s="10">
        <v>-0.73</v>
      </c>
      <c r="M26" s="10">
        <v>0.499</v>
      </c>
      <c r="N26" s="10">
        <v>2.545</v>
      </c>
      <c r="O26" s="10">
        <v>2.097</v>
      </c>
    </row>
    <row r="27" spans="2:15" ht="12.75">
      <c r="B27" s="22">
        <f t="shared" si="0"/>
        <v>0</v>
      </c>
      <c r="C27" s="23">
        <f t="shared" si="1"/>
        <v>0</v>
      </c>
      <c r="D27" s="16">
        <v>4</v>
      </c>
      <c r="E27" s="16">
        <v>4</v>
      </c>
      <c r="F27" s="10">
        <v>-2.195</v>
      </c>
      <c r="G27" s="10">
        <v>1.546</v>
      </c>
      <c r="H27" s="10">
        <v>-1.122</v>
      </c>
      <c r="I27" s="10">
        <v>0.244</v>
      </c>
      <c r="J27" s="10">
        <v>-0.057</v>
      </c>
      <c r="K27" s="10">
        <v>-0.492</v>
      </c>
      <c r="L27" s="10">
        <v>0.038</v>
      </c>
      <c r="M27" s="10">
        <v>0.583</v>
      </c>
      <c r="N27" s="10">
        <v>1.833</v>
      </c>
      <c r="O27" s="10">
        <v>1.79</v>
      </c>
    </row>
    <row r="28" spans="2:15" ht="12.75">
      <c r="B28" s="22">
        <f t="shared" si="0"/>
        <v>0</v>
      </c>
      <c r="C28" s="23">
        <f t="shared" si="1"/>
        <v>0</v>
      </c>
      <c r="D28" s="16">
        <v>1</v>
      </c>
      <c r="E28" s="16">
        <v>1</v>
      </c>
      <c r="F28" s="10">
        <v>-1.36</v>
      </c>
      <c r="G28" s="10">
        <v>2.432</v>
      </c>
      <c r="H28" s="10">
        <v>-1.118</v>
      </c>
      <c r="I28" s="10">
        <v>0.246</v>
      </c>
      <c r="J28" s="10">
        <v>-0.085</v>
      </c>
      <c r="K28" s="10">
        <v>-0.083</v>
      </c>
      <c r="L28" s="10">
        <v>0.033</v>
      </c>
      <c r="M28" s="10">
        <v>0.344</v>
      </c>
      <c r="N28" s="10">
        <v>1.854</v>
      </c>
      <c r="O28" s="10">
        <v>1.772</v>
      </c>
    </row>
    <row r="29" spans="2:15" ht="12.75">
      <c r="B29" s="22">
        <f t="shared" si="0"/>
        <v>0</v>
      </c>
      <c r="C29" s="23">
        <f t="shared" si="1"/>
        <v>0</v>
      </c>
      <c r="D29" s="16">
        <v>4</v>
      </c>
      <c r="E29" s="16">
        <v>4</v>
      </c>
      <c r="F29" s="10">
        <v>-2.163</v>
      </c>
      <c r="G29" s="10">
        <v>1.097</v>
      </c>
      <c r="H29" s="10">
        <v>-1.099</v>
      </c>
      <c r="I29" s="10">
        <v>0.249</v>
      </c>
      <c r="J29" s="10">
        <v>-0.101</v>
      </c>
      <c r="K29" s="10">
        <v>-0.453</v>
      </c>
      <c r="L29" s="10">
        <v>-0.709</v>
      </c>
      <c r="M29" s="10">
        <v>0.787</v>
      </c>
      <c r="N29" s="10">
        <v>3.011</v>
      </c>
      <c r="O29" s="10">
        <v>1.763</v>
      </c>
    </row>
    <row r="30" spans="2:15" ht="12.75">
      <c r="B30" s="22">
        <f t="shared" si="0"/>
        <v>0</v>
      </c>
      <c r="C30" s="23">
        <f t="shared" si="1"/>
        <v>0</v>
      </c>
      <c r="D30" s="16">
        <v>4</v>
      </c>
      <c r="E30" s="16">
        <v>4</v>
      </c>
      <c r="F30" s="10">
        <v>-1.987</v>
      </c>
      <c r="G30" s="10">
        <v>0.528</v>
      </c>
      <c r="H30" s="10">
        <v>-1.059</v>
      </c>
      <c r="I30" s="10">
        <v>0.257</v>
      </c>
      <c r="J30" s="10">
        <v>-0.049</v>
      </c>
      <c r="K30" s="10">
        <v>-0.531</v>
      </c>
      <c r="L30" s="10">
        <v>-0.225</v>
      </c>
      <c r="M30" s="10">
        <v>0.476</v>
      </c>
      <c r="N30" s="10">
        <v>1.433</v>
      </c>
      <c r="O30" s="10">
        <v>1.742</v>
      </c>
    </row>
    <row r="31" spans="2:15" ht="12.75">
      <c r="B31" s="22">
        <f t="shared" si="0"/>
        <v>1</v>
      </c>
      <c r="C31" s="23">
        <f t="shared" si="1"/>
        <v>1</v>
      </c>
      <c r="D31" s="16">
        <v>4</v>
      </c>
      <c r="E31" s="16">
        <v>6</v>
      </c>
      <c r="F31" s="10">
        <v>-2.287</v>
      </c>
      <c r="G31" s="10">
        <v>1.233</v>
      </c>
      <c r="H31" s="10">
        <v>-1.057</v>
      </c>
      <c r="I31" s="10">
        <v>0.257</v>
      </c>
      <c r="J31" s="10">
        <v>0.192</v>
      </c>
      <c r="K31" s="10">
        <v>-0.719</v>
      </c>
      <c r="L31" s="10">
        <v>-0.492</v>
      </c>
      <c r="M31" s="10">
        <v>0.425</v>
      </c>
      <c r="N31" s="10">
        <v>2.022</v>
      </c>
      <c r="O31" s="10">
        <v>1.952</v>
      </c>
    </row>
    <row r="32" spans="2:15" ht="12.75">
      <c r="B32" s="22">
        <f t="shared" si="0"/>
        <v>0</v>
      </c>
      <c r="C32" s="23">
        <f t="shared" si="1"/>
        <v>0</v>
      </c>
      <c r="D32" s="16">
        <v>1</v>
      </c>
      <c r="E32" s="16">
        <v>1</v>
      </c>
      <c r="F32" s="10">
        <v>-1.323</v>
      </c>
      <c r="G32" s="10">
        <v>0.998</v>
      </c>
      <c r="H32" s="10">
        <v>-0.936</v>
      </c>
      <c r="I32" s="10">
        <v>0.281</v>
      </c>
      <c r="J32" s="10">
        <v>-0.042</v>
      </c>
      <c r="K32" s="10">
        <v>-0.187</v>
      </c>
      <c r="L32" s="10">
        <v>0.001</v>
      </c>
      <c r="M32" s="10">
        <v>0.863</v>
      </c>
      <c r="N32" s="10">
        <v>1.349</v>
      </c>
      <c r="O32" s="10">
        <v>1.704</v>
      </c>
    </row>
    <row r="33" spans="2:15" ht="12.75">
      <c r="B33" s="22">
        <f t="shared" si="0"/>
        <v>0</v>
      </c>
      <c r="C33" s="23">
        <f t="shared" si="1"/>
        <v>0</v>
      </c>
      <c r="D33" s="16">
        <v>2</v>
      </c>
      <c r="E33" s="16">
        <v>2</v>
      </c>
      <c r="F33" s="10">
        <v>-2.473</v>
      </c>
      <c r="G33" s="10">
        <v>1.155</v>
      </c>
      <c r="H33" s="10">
        <v>-0.925</v>
      </c>
      <c r="I33" s="10">
        <v>0.283</v>
      </c>
      <c r="J33" s="10">
        <v>-0.177</v>
      </c>
      <c r="K33" s="10">
        <v>-0.732</v>
      </c>
      <c r="L33" s="10">
        <v>0.074</v>
      </c>
      <c r="M33" s="10">
        <v>0.737</v>
      </c>
      <c r="N33" s="10">
        <v>2.257</v>
      </c>
      <c r="O33" s="10">
        <v>1.541</v>
      </c>
    </row>
    <row r="34" spans="2:15" ht="12.75">
      <c r="B34" s="22">
        <f t="shared" si="0"/>
        <v>0</v>
      </c>
      <c r="C34" s="23">
        <f t="shared" si="1"/>
        <v>0</v>
      </c>
      <c r="D34" s="16">
        <v>4</v>
      </c>
      <c r="E34" s="16">
        <v>4</v>
      </c>
      <c r="F34" s="10">
        <v>-3.323</v>
      </c>
      <c r="G34" s="10">
        <v>1.021</v>
      </c>
      <c r="H34" s="10">
        <v>-0.912</v>
      </c>
      <c r="I34" s="10">
        <v>0.286</v>
      </c>
      <c r="J34" s="10">
        <v>-0.049</v>
      </c>
      <c r="K34" s="10">
        <v>-0.863</v>
      </c>
      <c r="L34" s="10">
        <v>0.11</v>
      </c>
      <c r="M34" s="10">
        <v>0.934</v>
      </c>
      <c r="N34" s="10">
        <v>2.827</v>
      </c>
      <c r="O34" s="10">
        <v>1.675</v>
      </c>
    </row>
    <row r="35" spans="2:15" ht="12.75">
      <c r="B35" s="22">
        <f t="shared" si="0"/>
        <v>1</v>
      </c>
      <c r="C35" s="23">
        <f t="shared" si="1"/>
        <v>1</v>
      </c>
      <c r="D35" s="16">
        <v>2</v>
      </c>
      <c r="E35" s="16">
        <v>5</v>
      </c>
      <c r="F35" s="10">
        <v>-2.387</v>
      </c>
      <c r="G35" s="10">
        <v>0.583</v>
      </c>
      <c r="H35" s="10">
        <v>-0.901</v>
      </c>
      <c r="I35" s="10">
        <v>0.288</v>
      </c>
      <c r="J35" s="10">
        <v>-0.024</v>
      </c>
      <c r="K35" s="10">
        <v>-0.952</v>
      </c>
      <c r="L35" s="10">
        <v>-0.006</v>
      </c>
      <c r="M35" s="10">
        <v>0.569</v>
      </c>
      <c r="N35" s="10">
        <v>2.303</v>
      </c>
      <c r="O35" s="10">
        <v>1.581</v>
      </c>
    </row>
    <row r="36" spans="2:15" ht="12.75">
      <c r="B36" s="22">
        <f t="shared" si="0"/>
        <v>0</v>
      </c>
      <c r="C36" s="23">
        <f t="shared" si="1"/>
        <v>0</v>
      </c>
      <c r="D36" s="16">
        <v>4</v>
      </c>
      <c r="E36" s="16">
        <v>4</v>
      </c>
      <c r="F36" s="10">
        <v>-2.353</v>
      </c>
      <c r="G36" s="10">
        <v>0.816</v>
      </c>
      <c r="H36" s="10">
        <v>-0.884</v>
      </c>
      <c r="I36" s="10">
        <v>0.292</v>
      </c>
      <c r="J36" s="10">
        <v>-0.047</v>
      </c>
      <c r="K36" s="10">
        <v>-0.791</v>
      </c>
      <c r="L36" s="10">
        <v>-0.034</v>
      </c>
      <c r="M36" s="10">
        <v>0.716</v>
      </c>
      <c r="N36" s="10">
        <v>2.086</v>
      </c>
      <c r="O36" s="10">
        <v>1.569</v>
      </c>
    </row>
    <row r="37" spans="2:15" ht="12.75">
      <c r="B37" s="22">
        <f t="shared" si="0"/>
        <v>0</v>
      </c>
      <c r="C37" s="23">
        <f t="shared" si="1"/>
        <v>0</v>
      </c>
      <c r="D37" s="16">
        <v>4</v>
      </c>
      <c r="E37" s="16">
        <v>4</v>
      </c>
      <c r="F37" s="10">
        <v>-2.147</v>
      </c>
      <c r="G37" s="10">
        <v>1.373</v>
      </c>
      <c r="H37" s="10">
        <v>-0.861</v>
      </c>
      <c r="I37" s="10">
        <v>0.297</v>
      </c>
      <c r="J37" s="10">
        <v>-0.233</v>
      </c>
      <c r="K37" s="10">
        <v>-0.803</v>
      </c>
      <c r="L37" s="10">
        <v>0.508</v>
      </c>
      <c r="M37" s="10">
        <v>1.087</v>
      </c>
      <c r="N37" s="10">
        <v>1.706</v>
      </c>
      <c r="O37" s="10">
        <v>1.453</v>
      </c>
    </row>
    <row r="38" spans="2:15" ht="12.75">
      <c r="B38" s="22">
        <f t="shared" si="0"/>
        <v>0</v>
      </c>
      <c r="C38" s="23">
        <f t="shared" si="1"/>
        <v>1</v>
      </c>
      <c r="D38" s="16">
        <v>2</v>
      </c>
      <c r="E38" s="16">
        <v>3</v>
      </c>
      <c r="F38" s="10">
        <v>-2.114</v>
      </c>
      <c r="G38" s="10">
        <v>1.587</v>
      </c>
      <c r="H38" s="10">
        <v>-0.833</v>
      </c>
      <c r="I38" s="10">
        <v>0.302</v>
      </c>
      <c r="J38" s="10">
        <v>-0.138</v>
      </c>
      <c r="K38" s="10">
        <v>-0.776</v>
      </c>
      <c r="L38" s="10">
        <v>-0.248</v>
      </c>
      <c r="M38" s="10">
        <v>0.552</v>
      </c>
      <c r="N38" s="10">
        <v>2.365</v>
      </c>
      <c r="O38" s="10">
        <v>1.47</v>
      </c>
    </row>
    <row r="39" spans="2:15" ht="12.75">
      <c r="B39" s="22">
        <f t="shared" si="0"/>
        <v>0</v>
      </c>
      <c r="C39" s="23">
        <f t="shared" si="1"/>
        <v>0</v>
      </c>
      <c r="D39" s="16">
        <v>2</v>
      </c>
      <c r="E39" s="16">
        <v>2</v>
      </c>
      <c r="F39" s="10">
        <v>-1.74</v>
      </c>
      <c r="G39" s="10">
        <v>1.606</v>
      </c>
      <c r="H39" s="10">
        <v>-0.832</v>
      </c>
      <c r="I39" s="10">
        <v>0.303</v>
      </c>
      <c r="J39" s="10">
        <v>-0.147</v>
      </c>
      <c r="K39" s="10">
        <v>-0.636</v>
      </c>
      <c r="L39" s="10">
        <v>0.502</v>
      </c>
      <c r="M39" s="10">
        <v>0.953</v>
      </c>
      <c r="N39" s="10">
        <v>1.637</v>
      </c>
      <c r="O39" s="10">
        <v>1.466</v>
      </c>
    </row>
    <row r="40" spans="2:15" ht="12.75">
      <c r="B40" s="22">
        <f t="shared" si="0"/>
        <v>0</v>
      </c>
      <c r="C40" s="23">
        <f t="shared" si="1"/>
        <v>0</v>
      </c>
      <c r="D40" s="16">
        <v>2</v>
      </c>
      <c r="E40" s="16">
        <v>2</v>
      </c>
      <c r="F40" s="10">
        <v>-2.108</v>
      </c>
      <c r="G40" s="10">
        <v>1.783</v>
      </c>
      <c r="H40" s="10">
        <v>-0.829</v>
      </c>
      <c r="I40" s="10">
        <v>0.303</v>
      </c>
      <c r="J40" s="10">
        <v>-0.004</v>
      </c>
      <c r="K40" s="10">
        <v>-0.414</v>
      </c>
      <c r="L40" s="10">
        <v>0.03</v>
      </c>
      <c r="M40" s="10">
        <v>0.494</v>
      </c>
      <c r="N40" s="10">
        <v>2.227</v>
      </c>
      <c r="O40" s="10">
        <v>1.54</v>
      </c>
    </row>
    <row r="41" spans="2:15" ht="12.75">
      <c r="B41" s="22">
        <f t="shared" si="0"/>
        <v>0</v>
      </c>
      <c r="C41" s="23">
        <f t="shared" si="1"/>
        <v>0</v>
      </c>
      <c r="D41" s="16">
        <v>4</v>
      </c>
      <c r="E41" s="16">
        <v>4</v>
      </c>
      <c r="F41" s="10">
        <v>-2.194</v>
      </c>
      <c r="G41" s="10">
        <v>1.601</v>
      </c>
      <c r="H41" s="10">
        <v>-0.79</v>
      </c>
      <c r="I41" s="10">
        <v>0.311</v>
      </c>
      <c r="J41" s="10">
        <v>0.272</v>
      </c>
      <c r="K41" s="10">
        <v>-0.675</v>
      </c>
      <c r="L41" s="10">
        <v>-0.224</v>
      </c>
      <c r="M41" s="10">
        <v>0.612</v>
      </c>
      <c r="N41" s="10">
        <v>1.923</v>
      </c>
      <c r="O41" s="10">
        <v>1.649</v>
      </c>
    </row>
    <row r="42" spans="2:15" ht="12.75">
      <c r="B42" s="22">
        <f t="shared" si="0"/>
        <v>0</v>
      </c>
      <c r="C42" s="23">
        <f t="shared" si="1"/>
        <v>0</v>
      </c>
      <c r="D42" s="16">
        <v>2</v>
      </c>
      <c r="E42" s="16">
        <v>2</v>
      </c>
      <c r="F42" s="10">
        <v>-2.434</v>
      </c>
      <c r="G42" s="10">
        <v>2.193</v>
      </c>
      <c r="H42" s="10">
        <v>-0.779</v>
      </c>
      <c r="I42" s="10">
        <v>0.314</v>
      </c>
      <c r="J42" s="10">
        <v>0.113</v>
      </c>
      <c r="K42" s="10">
        <v>-0.798</v>
      </c>
      <c r="L42" s="10">
        <v>-0.215</v>
      </c>
      <c r="M42" s="10">
        <v>0.686</v>
      </c>
      <c r="N42" s="10">
        <v>2.324</v>
      </c>
      <c r="O42" s="10">
        <v>1.592</v>
      </c>
    </row>
    <row r="43" spans="2:15" ht="12.75">
      <c r="B43" s="22">
        <f t="shared" si="0"/>
        <v>0</v>
      </c>
      <c r="C43" s="23">
        <f t="shared" si="1"/>
        <v>0</v>
      </c>
      <c r="D43" s="16">
        <v>2</v>
      </c>
      <c r="E43" s="16">
        <v>2</v>
      </c>
      <c r="F43" s="10">
        <v>-2.363</v>
      </c>
      <c r="G43" s="10">
        <v>1.807</v>
      </c>
      <c r="H43" s="10">
        <v>-0.77</v>
      </c>
      <c r="I43" s="10">
        <v>0.316</v>
      </c>
      <c r="J43" s="10">
        <v>0.007</v>
      </c>
      <c r="K43" s="10">
        <v>-0.707</v>
      </c>
      <c r="L43" s="10">
        <v>-0.072</v>
      </c>
      <c r="M43" s="10">
        <v>0.644</v>
      </c>
      <c r="N43" s="10">
        <v>2.778</v>
      </c>
      <c r="O43" s="10">
        <v>1.498</v>
      </c>
    </row>
    <row r="44" spans="2:15" ht="12.75">
      <c r="B44" s="22">
        <f t="shared" si="0"/>
        <v>0</v>
      </c>
      <c r="C44" s="23">
        <f t="shared" si="1"/>
        <v>0</v>
      </c>
      <c r="D44" s="16">
        <v>5</v>
      </c>
      <c r="E44" s="16">
        <v>5</v>
      </c>
      <c r="F44" s="10">
        <v>-2.205</v>
      </c>
      <c r="G44" s="10">
        <v>1.385</v>
      </c>
      <c r="H44" s="10">
        <v>-0.744</v>
      </c>
      <c r="I44" s="10">
        <v>0.322</v>
      </c>
      <c r="J44" s="10">
        <v>-0.077</v>
      </c>
      <c r="K44" s="10">
        <v>-1.057</v>
      </c>
      <c r="L44" s="10">
        <v>0.306</v>
      </c>
      <c r="M44" s="10">
        <v>0.884</v>
      </c>
      <c r="N44" s="10">
        <v>1.883</v>
      </c>
      <c r="O44" s="10">
        <v>1.419</v>
      </c>
    </row>
    <row r="45" spans="2:15" ht="12.75">
      <c r="B45" s="22">
        <f t="shared" si="0"/>
        <v>0</v>
      </c>
      <c r="C45" s="23">
        <f t="shared" si="1"/>
        <v>0</v>
      </c>
      <c r="D45" s="16">
        <v>5</v>
      </c>
      <c r="E45" s="16">
        <v>5</v>
      </c>
      <c r="F45" s="10">
        <v>-2.486</v>
      </c>
      <c r="G45" s="10">
        <v>1.719</v>
      </c>
      <c r="H45" s="10">
        <v>-0.739</v>
      </c>
      <c r="I45" s="10">
        <v>0.323</v>
      </c>
      <c r="J45" s="10">
        <v>-0.154</v>
      </c>
      <c r="K45" s="10">
        <v>-1.383</v>
      </c>
      <c r="L45" s="10">
        <v>0.59</v>
      </c>
      <c r="M45" s="10">
        <v>1.224</v>
      </c>
      <c r="N45" s="10">
        <v>1.556</v>
      </c>
      <c r="O45" s="10">
        <v>1.358</v>
      </c>
    </row>
    <row r="46" spans="2:15" ht="12.75">
      <c r="B46" s="22">
        <f t="shared" si="0"/>
        <v>0</v>
      </c>
      <c r="C46" s="23">
        <f t="shared" si="1"/>
        <v>0</v>
      </c>
      <c r="D46" s="16">
        <v>4</v>
      </c>
      <c r="E46" s="16">
        <v>4</v>
      </c>
      <c r="F46" s="10">
        <v>-1.288</v>
      </c>
      <c r="G46" s="10">
        <v>1.727</v>
      </c>
      <c r="H46" s="10">
        <v>-0.734</v>
      </c>
      <c r="I46" s="10">
        <v>0.324</v>
      </c>
      <c r="J46" s="10">
        <v>0.177</v>
      </c>
      <c r="K46" s="10">
        <v>-0.502</v>
      </c>
      <c r="L46" s="10">
        <v>-0.048</v>
      </c>
      <c r="M46" s="10">
        <v>0.957</v>
      </c>
      <c r="N46" s="10">
        <v>1.575</v>
      </c>
      <c r="O46" s="10">
        <v>1.544</v>
      </c>
    </row>
    <row r="47" spans="2:15" ht="12.75">
      <c r="B47" s="22">
        <f t="shared" si="0"/>
        <v>0</v>
      </c>
      <c r="C47" s="23">
        <f t="shared" si="1"/>
        <v>1</v>
      </c>
      <c r="D47" s="16">
        <v>5</v>
      </c>
      <c r="E47" s="16">
        <v>4</v>
      </c>
      <c r="F47" s="10">
        <v>-2.296</v>
      </c>
      <c r="G47" s="10">
        <v>1.283</v>
      </c>
      <c r="H47" s="10">
        <v>-0.695</v>
      </c>
      <c r="I47" s="10">
        <v>0.332</v>
      </c>
      <c r="J47" s="10">
        <v>-0.02</v>
      </c>
      <c r="K47" s="10">
        <v>-0.984</v>
      </c>
      <c r="L47" s="10">
        <v>-0.083</v>
      </c>
      <c r="M47" s="10">
        <v>0.588</v>
      </c>
      <c r="N47" s="10">
        <v>2.281</v>
      </c>
      <c r="O47" s="10">
        <v>1.381</v>
      </c>
    </row>
    <row r="48" spans="2:15" ht="12.75">
      <c r="B48" s="22">
        <f t="shared" si="0"/>
        <v>0</v>
      </c>
      <c r="C48" s="23">
        <f t="shared" si="1"/>
        <v>0</v>
      </c>
      <c r="D48" s="16">
        <v>4</v>
      </c>
      <c r="E48" s="16">
        <v>4</v>
      </c>
      <c r="F48" s="10">
        <v>-2.443</v>
      </c>
      <c r="G48" s="10">
        <v>0.505</v>
      </c>
      <c r="H48" s="10">
        <v>-0.622</v>
      </c>
      <c r="I48" s="10">
        <v>0.348</v>
      </c>
      <c r="J48" s="10">
        <v>0.136</v>
      </c>
      <c r="K48" s="10">
        <v>-1.243</v>
      </c>
      <c r="L48" s="10">
        <v>0.154</v>
      </c>
      <c r="M48" s="10">
        <v>0.828</v>
      </c>
      <c r="N48" s="10">
        <v>1.86</v>
      </c>
      <c r="O48" s="10">
        <v>1.4</v>
      </c>
    </row>
    <row r="49" spans="2:15" ht="12.75">
      <c r="B49" s="22">
        <f t="shared" si="0"/>
        <v>0</v>
      </c>
      <c r="C49" s="23">
        <f t="shared" si="1"/>
        <v>1</v>
      </c>
      <c r="D49" s="16">
        <v>4</v>
      </c>
      <c r="E49" s="16">
        <v>5</v>
      </c>
      <c r="F49" s="10">
        <v>-1.595</v>
      </c>
      <c r="G49" s="10">
        <v>0.936</v>
      </c>
      <c r="H49" s="10">
        <v>-0.62</v>
      </c>
      <c r="I49" s="10">
        <v>0.349</v>
      </c>
      <c r="J49" s="10">
        <v>0.13</v>
      </c>
      <c r="K49" s="10">
        <v>-1.301</v>
      </c>
      <c r="L49" s="10">
        <v>-0.315</v>
      </c>
      <c r="M49" s="10">
        <v>0.784</v>
      </c>
      <c r="N49" s="10">
        <v>1.625</v>
      </c>
      <c r="O49" s="10">
        <v>1.411</v>
      </c>
    </row>
    <row r="50" spans="2:15" ht="12.75">
      <c r="B50" s="22">
        <f t="shared" si="0"/>
        <v>0</v>
      </c>
      <c r="C50" s="23">
        <f t="shared" si="1"/>
        <v>0</v>
      </c>
      <c r="D50" s="16">
        <v>5</v>
      </c>
      <c r="E50" s="16">
        <v>5</v>
      </c>
      <c r="F50" s="10">
        <v>-1.674</v>
      </c>
      <c r="G50" s="10">
        <v>2.229</v>
      </c>
      <c r="H50" s="10">
        <v>-0.605</v>
      </c>
      <c r="I50" s="10">
        <v>0.353</v>
      </c>
      <c r="J50" s="10">
        <v>0.355</v>
      </c>
      <c r="K50" s="10">
        <v>-0.539</v>
      </c>
      <c r="L50" s="10">
        <v>-0.713</v>
      </c>
      <c r="M50" s="10">
        <v>0.299</v>
      </c>
      <c r="N50" s="10">
        <v>2.438</v>
      </c>
      <c r="O50" s="10">
        <v>1.495</v>
      </c>
    </row>
    <row r="51" spans="2:15" ht="12.75">
      <c r="B51" s="22">
        <f t="shared" si="0"/>
        <v>0</v>
      </c>
      <c r="C51" s="23">
        <f t="shared" si="1"/>
        <v>0</v>
      </c>
      <c r="D51" s="16">
        <v>2</v>
      </c>
      <c r="E51" s="16">
        <v>2</v>
      </c>
      <c r="F51" s="10">
        <v>-2.064</v>
      </c>
      <c r="G51" s="10">
        <v>1.742</v>
      </c>
      <c r="H51" s="10">
        <v>-0.598</v>
      </c>
      <c r="I51" s="10">
        <v>0.354</v>
      </c>
      <c r="J51" s="10">
        <v>0.089</v>
      </c>
      <c r="K51" s="10">
        <v>-0.837</v>
      </c>
      <c r="L51" s="10">
        <v>0.011</v>
      </c>
      <c r="M51" s="10">
        <v>0.628</v>
      </c>
      <c r="N51" s="10">
        <v>3.252</v>
      </c>
      <c r="O51" s="10">
        <v>1.337</v>
      </c>
    </row>
    <row r="52" spans="2:15" ht="12.75">
      <c r="B52" s="22">
        <f t="shared" si="0"/>
        <v>0</v>
      </c>
      <c r="C52" s="23">
        <f t="shared" si="1"/>
        <v>0</v>
      </c>
      <c r="D52" s="16">
        <v>3</v>
      </c>
      <c r="E52" s="16">
        <v>3</v>
      </c>
      <c r="F52" s="10">
        <v>-1.466</v>
      </c>
      <c r="G52" s="10">
        <v>1.679</v>
      </c>
      <c r="H52" s="10">
        <v>-0.589</v>
      </c>
      <c r="I52" s="10">
        <v>0.356</v>
      </c>
      <c r="J52" s="10">
        <v>0.372</v>
      </c>
      <c r="K52" s="10">
        <v>-0.487</v>
      </c>
      <c r="L52" s="10">
        <v>-0.054</v>
      </c>
      <c r="M52" s="10">
        <v>0.291</v>
      </c>
      <c r="N52" s="10">
        <v>1.643</v>
      </c>
      <c r="O52" s="10">
        <v>1.49</v>
      </c>
    </row>
    <row r="53" spans="2:15" ht="12.75">
      <c r="B53" s="22">
        <f t="shared" si="0"/>
        <v>0</v>
      </c>
      <c r="C53" s="23">
        <f t="shared" si="1"/>
        <v>0</v>
      </c>
      <c r="D53" s="16">
        <v>3</v>
      </c>
      <c r="E53" s="16">
        <v>3</v>
      </c>
      <c r="F53" s="10">
        <v>-1.72</v>
      </c>
      <c r="G53" s="10">
        <v>1.239</v>
      </c>
      <c r="H53" s="10">
        <v>-0.586</v>
      </c>
      <c r="I53" s="10">
        <v>0.357</v>
      </c>
      <c r="J53" s="10">
        <v>0.151</v>
      </c>
      <c r="K53" s="10">
        <v>-0.935</v>
      </c>
      <c r="L53" s="10">
        <v>0.11</v>
      </c>
      <c r="M53" s="10">
        <v>0.876</v>
      </c>
      <c r="N53" s="10">
        <v>1.758</v>
      </c>
      <c r="O53" s="10">
        <v>1.377</v>
      </c>
    </row>
    <row r="54" spans="2:15" ht="12.75">
      <c r="B54" s="22">
        <f t="shared" si="0"/>
        <v>0</v>
      </c>
      <c r="C54" s="23">
        <f t="shared" si="1"/>
        <v>0</v>
      </c>
      <c r="D54" s="16">
        <v>6</v>
      </c>
      <c r="E54" s="16">
        <v>6</v>
      </c>
      <c r="F54" s="10">
        <v>-1.841</v>
      </c>
      <c r="G54" s="10">
        <v>1.939</v>
      </c>
      <c r="H54" s="10">
        <v>-0.553</v>
      </c>
      <c r="I54" s="10">
        <v>0.365</v>
      </c>
      <c r="J54" s="10">
        <v>0.03</v>
      </c>
      <c r="K54" s="10">
        <v>-0.992</v>
      </c>
      <c r="L54" s="10">
        <v>0.174</v>
      </c>
      <c r="M54" s="10">
        <v>1.078</v>
      </c>
      <c r="N54" s="10">
        <v>1.806</v>
      </c>
      <c r="O54" s="10">
        <v>1.286</v>
      </c>
    </row>
    <row r="55" spans="2:15" ht="12.75">
      <c r="B55" s="22">
        <f t="shared" si="0"/>
        <v>0</v>
      </c>
      <c r="C55" s="23">
        <f t="shared" si="1"/>
        <v>0</v>
      </c>
      <c r="D55" s="16">
        <v>3</v>
      </c>
      <c r="E55" s="16">
        <v>3</v>
      </c>
      <c r="F55" s="10">
        <v>-1.85</v>
      </c>
      <c r="G55" s="10">
        <v>1.49</v>
      </c>
      <c r="H55" s="10">
        <v>-0.54</v>
      </c>
      <c r="I55" s="10">
        <v>0.364</v>
      </c>
      <c r="J55" s="10">
        <v>0.287</v>
      </c>
      <c r="K55" s="10">
        <v>-0.546</v>
      </c>
      <c r="L55" s="10">
        <v>0.156</v>
      </c>
      <c r="M55" s="10">
        <v>0.619</v>
      </c>
      <c r="N55" s="10">
        <v>1.899</v>
      </c>
      <c r="O55" s="10">
        <v>1.4</v>
      </c>
    </row>
    <row r="56" spans="2:15" ht="12.75">
      <c r="B56" s="22">
        <f t="shared" si="0"/>
        <v>0</v>
      </c>
      <c r="C56" s="23">
        <f t="shared" si="1"/>
        <v>0</v>
      </c>
      <c r="D56" s="16">
        <v>3</v>
      </c>
      <c r="E56" s="16">
        <v>3</v>
      </c>
      <c r="F56" s="10">
        <v>-1.774</v>
      </c>
      <c r="G56" s="10">
        <v>0.887</v>
      </c>
      <c r="H56" s="10">
        <v>-0.532</v>
      </c>
      <c r="I56" s="10">
        <v>0.369</v>
      </c>
      <c r="J56" s="10">
        <v>0.013</v>
      </c>
      <c r="K56" s="10">
        <v>-0.929</v>
      </c>
      <c r="L56" s="10">
        <v>0.07</v>
      </c>
      <c r="M56" s="10">
        <v>0.781</v>
      </c>
      <c r="N56" s="10">
        <v>1.891</v>
      </c>
      <c r="O56" s="10">
        <v>1.232</v>
      </c>
    </row>
    <row r="57" spans="2:15" ht="12.75">
      <c r="B57" s="22">
        <f t="shared" si="0"/>
        <v>0</v>
      </c>
      <c r="C57" s="23">
        <f t="shared" si="1"/>
        <v>0</v>
      </c>
      <c r="D57" s="16">
        <v>3</v>
      </c>
      <c r="E57" s="16">
        <v>3</v>
      </c>
      <c r="F57" s="10">
        <v>-2.499</v>
      </c>
      <c r="G57" s="10">
        <v>2.004</v>
      </c>
      <c r="H57" s="10">
        <v>-0.492</v>
      </c>
      <c r="I57" s="10">
        <v>0.378</v>
      </c>
      <c r="J57" s="10">
        <v>0.525</v>
      </c>
      <c r="K57" s="10">
        <v>-0.45</v>
      </c>
      <c r="L57" s="10">
        <v>0.035</v>
      </c>
      <c r="M57" s="10">
        <v>0.412</v>
      </c>
      <c r="N57" s="10">
        <v>2.069</v>
      </c>
      <c r="O57" s="10">
        <v>1.487</v>
      </c>
    </row>
    <row r="58" spans="2:15" ht="12.75">
      <c r="B58" s="22">
        <f t="shared" si="0"/>
        <v>0</v>
      </c>
      <c r="C58" s="23">
        <f t="shared" si="1"/>
        <v>0</v>
      </c>
      <c r="D58" s="16">
        <v>1</v>
      </c>
      <c r="E58" s="16">
        <v>1</v>
      </c>
      <c r="F58" s="10">
        <v>-1.663</v>
      </c>
      <c r="G58" s="10">
        <v>0.749</v>
      </c>
      <c r="H58" s="10">
        <v>-0.491</v>
      </c>
      <c r="I58" s="10">
        <v>0.378</v>
      </c>
      <c r="J58" s="10">
        <v>0.16</v>
      </c>
      <c r="K58" s="10">
        <v>-1.225</v>
      </c>
      <c r="L58" s="10">
        <v>0.433</v>
      </c>
      <c r="M58" s="10">
        <v>1.12</v>
      </c>
      <c r="N58" s="10">
        <v>1.629</v>
      </c>
      <c r="O58" s="10">
        <v>1.277</v>
      </c>
    </row>
    <row r="59" spans="2:15" ht="12.75">
      <c r="B59" s="22">
        <f t="shared" si="0"/>
        <v>0</v>
      </c>
      <c r="C59" s="23">
        <f t="shared" si="1"/>
        <v>0</v>
      </c>
      <c r="D59" s="16">
        <v>6</v>
      </c>
      <c r="E59" s="16">
        <v>6</v>
      </c>
      <c r="F59" s="10">
        <v>-2.475</v>
      </c>
      <c r="G59" s="10">
        <v>0.847</v>
      </c>
      <c r="H59" s="10">
        <v>-0.48</v>
      </c>
      <c r="I59" s="10">
        <v>0.382</v>
      </c>
      <c r="J59" s="10">
        <v>0.189</v>
      </c>
      <c r="K59" s="10">
        <v>-1.892</v>
      </c>
      <c r="L59" s="10">
        <v>0.265</v>
      </c>
      <c r="M59" s="10">
        <v>0.96</v>
      </c>
      <c r="N59" s="10">
        <v>1.092</v>
      </c>
      <c r="O59" s="10">
        <v>1.409</v>
      </c>
    </row>
    <row r="60" spans="2:15" ht="12.75">
      <c r="B60" s="22">
        <f t="shared" si="0"/>
        <v>0</v>
      </c>
      <c r="C60" s="23">
        <f t="shared" si="1"/>
        <v>0</v>
      </c>
      <c r="D60" s="16">
        <v>5</v>
      </c>
      <c r="E60" s="16">
        <v>5</v>
      </c>
      <c r="F60" s="10">
        <v>-2.281</v>
      </c>
      <c r="G60" s="10">
        <v>1.055</v>
      </c>
      <c r="H60" s="10">
        <v>-0.452</v>
      </c>
      <c r="I60" s="10">
        <v>0.388</v>
      </c>
      <c r="J60" s="10">
        <v>0.128</v>
      </c>
      <c r="K60" s="10">
        <v>-1.138</v>
      </c>
      <c r="L60" s="10">
        <v>0.004</v>
      </c>
      <c r="M60" s="10">
        <v>0.83</v>
      </c>
      <c r="N60" s="10">
        <v>2.295</v>
      </c>
      <c r="O60" s="10">
        <v>1.233</v>
      </c>
    </row>
    <row r="61" spans="2:15" ht="12.75">
      <c r="B61" s="22">
        <f t="shared" si="0"/>
        <v>0</v>
      </c>
      <c r="C61" s="23">
        <f t="shared" si="1"/>
        <v>1</v>
      </c>
      <c r="D61" s="16">
        <v>3</v>
      </c>
      <c r="E61" s="16">
        <v>2</v>
      </c>
      <c r="F61" s="10">
        <v>-1.776</v>
      </c>
      <c r="G61" s="10">
        <v>1.153</v>
      </c>
      <c r="H61" s="10">
        <v>-0.45</v>
      </c>
      <c r="I61" s="10">
        <v>0.389</v>
      </c>
      <c r="J61" s="10">
        <v>0.171</v>
      </c>
      <c r="K61" s="10">
        <v>-0.898</v>
      </c>
      <c r="L61" s="10">
        <v>-0.073</v>
      </c>
      <c r="M61" s="10">
        <v>0.44</v>
      </c>
      <c r="N61" s="10">
        <v>2.227</v>
      </c>
      <c r="O61" s="10">
        <v>1.251</v>
      </c>
    </row>
    <row r="62" spans="2:15" ht="12.75">
      <c r="B62" s="22">
        <f t="shared" si="0"/>
        <v>0</v>
      </c>
      <c r="C62" s="23">
        <f t="shared" si="1"/>
        <v>0</v>
      </c>
      <c r="D62" s="16">
        <v>5</v>
      </c>
      <c r="E62" s="16">
        <v>5</v>
      </c>
      <c r="F62" s="10">
        <v>-1.629</v>
      </c>
      <c r="G62" s="10">
        <v>2.101</v>
      </c>
      <c r="H62" s="10">
        <v>-0.418</v>
      </c>
      <c r="I62" s="10">
        <v>0.395</v>
      </c>
      <c r="J62" s="10">
        <v>0.703</v>
      </c>
      <c r="K62" s="10">
        <v>-0.743</v>
      </c>
      <c r="L62" s="10">
        <v>-0.084</v>
      </c>
      <c r="M62" s="10">
        <v>0.233</v>
      </c>
      <c r="N62" s="10">
        <v>2.047</v>
      </c>
      <c r="O62" s="10">
        <v>1.534</v>
      </c>
    </row>
    <row r="63" spans="2:15" ht="12.75">
      <c r="B63" s="22">
        <f t="shared" si="0"/>
        <v>0</v>
      </c>
      <c r="C63" s="23">
        <f t="shared" si="1"/>
        <v>0</v>
      </c>
      <c r="D63" s="16">
        <v>7</v>
      </c>
      <c r="E63" s="16">
        <v>7</v>
      </c>
      <c r="F63" s="10">
        <v>-2.274</v>
      </c>
      <c r="G63" s="10">
        <v>0.631</v>
      </c>
      <c r="H63" s="10">
        <v>-0.414</v>
      </c>
      <c r="I63" s="10">
        <v>0.396</v>
      </c>
      <c r="J63" s="10">
        <v>0.324</v>
      </c>
      <c r="K63" s="10">
        <v>-1.343</v>
      </c>
      <c r="L63" s="10">
        <v>-0.261</v>
      </c>
      <c r="M63" s="10">
        <v>0.763</v>
      </c>
      <c r="N63" s="10">
        <v>2.047</v>
      </c>
      <c r="O63" s="10">
        <v>1.336</v>
      </c>
    </row>
    <row r="64" spans="2:15" ht="12.75">
      <c r="B64" s="22">
        <f t="shared" si="0"/>
        <v>0</v>
      </c>
      <c r="C64" s="23">
        <f t="shared" si="1"/>
        <v>0</v>
      </c>
      <c r="D64" s="16">
        <v>5</v>
      </c>
      <c r="E64" s="16">
        <v>5</v>
      </c>
      <c r="F64" s="10">
        <v>-1.552</v>
      </c>
      <c r="G64" s="10">
        <v>2.089</v>
      </c>
      <c r="H64" s="10">
        <v>-0.405</v>
      </c>
      <c r="I64" s="10">
        <v>0.399</v>
      </c>
      <c r="J64" s="10">
        <v>0.176</v>
      </c>
      <c r="K64" s="10">
        <v>-0.76</v>
      </c>
      <c r="L64" s="10">
        <v>0.216</v>
      </c>
      <c r="M64" s="10">
        <v>0.759</v>
      </c>
      <c r="N64" s="10">
        <v>1.935</v>
      </c>
      <c r="O64" s="10">
        <v>1.202</v>
      </c>
    </row>
    <row r="65" spans="2:15" ht="12.75">
      <c r="B65" s="22">
        <f t="shared" si="0"/>
        <v>0</v>
      </c>
      <c r="C65" s="23">
        <f t="shared" si="1"/>
        <v>0</v>
      </c>
      <c r="D65" s="16">
        <v>3</v>
      </c>
      <c r="E65" s="16">
        <v>3</v>
      </c>
      <c r="F65" s="10">
        <v>-2.388</v>
      </c>
      <c r="G65" s="10">
        <v>1.248</v>
      </c>
      <c r="H65" s="10">
        <v>-0.39</v>
      </c>
      <c r="I65" s="10">
        <v>0.403</v>
      </c>
      <c r="J65" s="10">
        <v>0.635</v>
      </c>
      <c r="K65" s="10">
        <v>-0.664</v>
      </c>
      <c r="L65" s="10">
        <v>-0.389</v>
      </c>
      <c r="M65" s="10">
        <v>0.185</v>
      </c>
      <c r="N65" s="10">
        <v>2.712</v>
      </c>
      <c r="O65" s="10">
        <v>1.46</v>
      </c>
    </row>
    <row r="66" spans="2:15" ht="12.75">
      <c r="B66" s="22">
        <f t="shared" si="0"/>
        <v>0</v>
      </c>
      <c r="C66" s="23">
        <f t="shared" si="1"/>
        <v>1</v>
      </c>
      <c r="D66" s="16">
        <v>6</v>
      </c>
      <c r="E66" s="16">
        <v>5</v>
      </c>
      <c r="F66" s="10">
        <v>-2.451</v>
      </c>
      <c r="G66" s="10">
        <v>1.29</v>
      </c>
      <c r="H66" s="10">
        <v>-0.33</v>
      </c>
      <c r="I66" s="10">
        <v>0.418</v>
      </c>
      <c r="J66" s="10">
        <v>0.345</v>
      </c>
      <c r="K66" s="10">
        <v>-1.252</v>
      </c>
      <c r="L66" s="10">
        <v>0.204</v>
      </c>
      <c r="M66" s="10">
        <v>0.73</v>
      </c>
      <c r="N66" s="10">
        <v>1.898</v>
      </c>
      <c r="O66" s="10">
        <v>1.211</v>
      </c>
    </row>
    <row r="67" spans="2:15" ht="12.75">
      <c r="B67" s="22">
        <f t="shared" si="0"/>
        <v>0</v>
      </c>
      <c r="C67" s="23">
        <f t="shared" si="1"/>
        <v>0</v>
      </c>
      <c r="D67" s="16">
        <v>3</v>
      </c>
      <c r="E67" s="16">
        <v>3</v>
      </c>
      <c r="F67" s="10">
        <v>-1.416</v>
      </c>
      <c r="G67" s="10">
        <v>1.353</v>
      </c>
      <c r="H67" s="10">
        <v>-0.287</v>
      </c>
      <c r="I67" s="10">
        <v>0.428</v>
      </c>
      <c r="J67" s="10">
        <v>0.379</v>
      </c>
      <c r="K67" s="10">
        <v>-0.75</v>
      </c>
      <c r="L67" s="10">
        <v>-0.098</v>
      </c>
      <c r="M67" s="10">
        <v>0.402</v>
      </c>
      <c r="N67" s="10">
        <v>1.504</v>
      </c>
      <c r="O67" s="10">
        <v>1.235</v>
      </c>
    </row>
    <row r="68" spans="2:15" ht="12.75">
      <c r="B68" s="22">
        <f t="shared" si="0"/>
        <v>0</v>
      </c>
      <c r="C68" s="23">
        <f t="shared" si="1"/>
        <v>0</v>
      </c>
      <c r="D68" s="16">
        <v>6</v>
      </c>
      <c r="E68" s="16">
        <v>6</v>
      </c>
      <c r="F68" s="10">
        <v>-2.116</v>
      </c>
      <c r="G68" s="10">
        <v>1.39</v>
      </c>
      <c r="H68" s="10">
        <v>-0.218</v>
      </c>
      <c r="I68" s="10">
        <v>0.445</v>
      </c>
      <c r="J68" s="10">
        <v>0.499</v>
      </c>
      <c r="K68" s="10">
        <v>-0.983</v>
      </c>
      <c r="L68" s="10">
        <v>0.233</v>
      </c>
      <c r="M68" s="10">
        <v>0.649</v>
      </c>
      <c r="N68" s="10">
        <v>1.735</v>
      </c>
      <c r="O68" s="10">
        <v>1.253</v>
      </c>
    </row>
    <row r="69" spans="2:15" ht="12.75">
      <c r="B69" s="22">
        <f t="shared" si="0"/>
        <v>0</v>
      </c>
      <c r="C69" s="23">
        <f t="shared" si="1"/>
        <v>0</v>
      </c>
      <c r="D69" s="16">
        <v>7</v>
      </c>
      <c r="E69" s="16">
        <v>7</v>
      </c>
      <c r="F69" s="10">
        <v>-2.053</v>
      </c>
      <c r="G69" s="10">
        <v>1.723</v>
      </c>
      <c r="H69" s="10">
        <v>-0.174</v>
      </c>
      <c r="I69" s="10">
        <v>0.456</v>
      </c>
      <c r="J69" s="10">
        <v>0.54</v>
      </c>
      <c r="K69" s="10">
        <v>-0.79</v>
      </c>
      <c r="L69" s="10">
        <v>-0.091</v>
      </c>
      <c r="M69" s="10">
        <v>0.192</v>
      </c>
      <c r="N69" s="10">
        <v>2.418</v>
      </c>
      <c r="O69" s="10">
        <v>1.173</v>
      </c>
    </row>
    <row r="70" spans="2:15" ht="12.75">
      <c r="B70" s="22">
        <f t="shared" si="0"/>
        <v>0</v>
      </c>
      <c r="C70" s="23">
        <f t="shared" si="1"/>
        <v>0</v>
      </c>
      <c r="D70" s="16">
        <v>5</v>
      </c>
      <c r="E70" s="16">
        <v>5</v>
      </c>
      <c r="F70" s="10">
        <v>-1.282</v>
      </c>
      <c r="G70" s="10">
        <v>1.293</v>
      </c>
      <c r="H70" s="10">
        <v>-0.169</v>
      </c>
      <c r="I70" s="10">
        <v>0.457</v>
      </c>
      <c r="J70" s="10">
        <v>0.398</v>
      </c>
      <c r="K70" s="10">
        <v>-0.98</v>
      </c>
      <c r="L70" s="10">
        <v>0.563</v>
      </c>
      <c r="M70" s="10">
        <v>0.77</v>
      </c>
      <c r="N70" s="10">
        <v>1.557</v>
      </c>
      <c r="O70" s="10">
        <v>1.082</v>
      </c>
    </row>
    <row r="71" spans="2:15" ht="12.75">
      <c r="B71" s="22">
        <f t="shared" si="0"/>
        <v>0</v>
      </c>
      <c r="C71" s="23">
        <f t="shared" si="1"/>
        <v>0</v>
      </c>
      <c r="D71" s="16">
        <v>6</v>
      </c>
      <c r="E71" s="16">
        <v>6</v>
      </c>
      <c r="F71" s="10">
        <v>-3.399</v>
      </c>
      <c r="G71" s="10">
        <v>0.518</v>
      </c>
      <c r="H71" s="10">
        <v>-0.149</v>
      </c>
      <c r="I71" s="10">
        <v>0.462</v>
      </c>
      <c r="J71" s="10">
        <v>0.096</v>
      </c>
      <c r="K71" s="10">
        <v>-1.709</v>
      </c>
      <c r="L71" s="10">
        <v>-0.009</v>
      </c>
      <c r="M71" s="10">
        <v>0.756</v>
      </c>
      <c r="N71" s="10">
        <v>3.025</v>
      </c>
      <c r="O71" s="10">
        <v>0.925</v>
      </c>
    </row>
    <row r="72" spans="2:15" ht="12.75">
      <c r="B72" s="22">
        <f>IF(ABS(E72-D72)&gt;1,1,0)</f>
        <v>0</v>
      </c>
      <c r="C72" s="23">
        <f aca="true" t="shared" si="2" ref="C72:C87">IF(E72=D72,0,1)</f>
        <v>0</v>
      </c>
      <c r="D72" s="16">
        <v>7</v>
      </c>
      <c r="E72" s="16">
        <v>7</v>
      </c>
      <c r="F72" s="10">
        <v>-1.394</v>
      </c>
      <c r="G72" s="10">
        <v>1.392</v>
      </c>
      <c r="H72" s="10">
        <v>-0.107</v>
      </c>
      <c r="I72" s="10">
        <v>0.473</v>
      </c>
      <c r="J72" s="10">
        <v>0.587</v>
      </c>
      <c r="K72" s="10">
        <v>-0.748</v>
      </c>
      <c r="L72" s="10">
        <v>-0.133</v>
      </c>
      <c r="M72" s="10">
        <v>0.654</v>
      </c>
      <c r="N72" s="10">
        <v>1.629</v>
      </c>
      <c r="O72" s="10">
        <v>1.16</v>
      </c>
    </row>
    <row r="73" spans="2:15" ht="12.75">
      <c r="B73" s="22">
        <f>IF(ABS(E73-D73)&gt;1,1,0)</f>
        <v>0</v>
      </c>
      <c r="C73" s="23">
        <f t="shared" si="2"/>
        <v>0</v>
      </c>
      <c r="D73" s="16">
        <v>6</v>
      </c>
      <c r="E73" s="16">
        <v>6</v>
      </c>
      <c r="F73" s="10">
        <v>-2.305</v>
      </c>
      <c r="G73" s="10">
        <v>0.655</v>
      </c>
      <c r="H73" s="10">
        <v>-0.1</v>
      </c>
      <c r="I73" s="10">
        <v>0.474</v>
      </c>
      <c r="J73" s="10">
        <v>0.164</v>
      </c>
      <c r="K73" s="10">
        <v>-1.715</v>
      </c>
      <c r="L73" s="10">
        <v>-0.299</v>
      </c>
      <c r="M73" s="10">
        <v>0.705</v>
      </c>
      <c r="N73" s="10">
        <v>1.96</v>
      </c>
      <c r="O73" s="10">
        <v>0.93</v>
      </c>
    </row>
    <row r="74" spans="2:15" ht="12.75">
      <c r="B74" s="22">
        <f>IF(ABS(E74-D74)&gt;1,1,0)</f>
        <v>0</v>
      </c>
      <c r="C74" s="23">
        <f t="shared" si="2"/>
        <v>0</v>
      </c>
      <c r="D74" s="16">
        <v>7</v>
      </c>
      <c r="E74" s="16">
        <v>7</v>
      </c>
      <c r="F74" s="10">
        <v>-2.478</v>
      </c>
      <c r="G74" s="10">
        <v>0.563</v>
      </c>
      <c r="H74" s="10">
        <v>-0.099</v>
      </c>
      <c r="I74" s="10">
        <v>0.475</v>
      </c>
      <c r="J74" s="10">
        <v>0.29</v>
      </c>
      <c r="K74" s="10">
        <v>-1.213</v>
      </c>
      <c r="L74" s="10">
        <v>0.046</v>
      </c>
      <c r="M74" s="10">
        <v>0.292</v>
      </c>
      <c r="N74" s="10">
        <v>2.359</v>
      </c>
      <c r="O74" s="10">
        <v>0.992</v>
      </c>
    </row>
    <row r="75" spans="2:15" ht="12.75">
      <c r="B75" s="22">
        <f>IF(ABS(E75-D75)&gt;1,1,0)</f>
        <v>0</v>
      </c>
      <c r="C75" s="23">
        <f t="shared" si="2"/>
        <v>0</v>
      </c>
      <c r="D75" s="16">
        <v>7</v>
      </c>
      <c r="E75" s="16">
        <v>7</v>
      </c>
      <c r="F75" s="10">
        <v>-1.147</v>
      </c>
      <c r="G75" s="10">
        <v>0</v>
      </c>
      <c r="H75" s="10">
        <v>0.024</v>
      </c>
      <c r="I75" s="10">
        <v>0.503</v>
      </c>
      <c r="J75" s="10">
        <v>0.381</v>
      </c>
      <c r="K75" s="10">
        <v>-1.484</v>
      </c>
      <c r="L75" s="10">
        <v>-0.348</v>
      </c>
      <c r="M75" s="10">
        <v>0.088</v>
      </c>
      <c r="N75" s="10">
        <v>1.903</v>
      </c>
      <c r="O75" s="10">
        <v>0.886</v>
      </c>
    </row>
    <row r="76" spans="2:15" ht="12.75">
      <c r="B76" s="22">
        <f>IF(ABS(E76-D76)&gt;1,1,0)</f>
        <v>0</v>
      </c>
      <c r="C76" s="23">
        <f t="shared" si="2"/>
        <v>0</v>
      </c>
      <c r="D76" s="16">
        <v>6</v>
      </c>
      <c r="E76" s="16">
        <v>6</v>
      </c>
      <c r="F76" s="10">
        <v>-2.435</v>
      </c>
      <c r="G76" s="10">
        <v>1.179</v>
      </c>
      <c r="H76" s="10">
        <v>0.034</v>
      </c>
      <c r="I76" s="10">
        <v>0.506</v>
      </c>
      <c r="J76" s="10">
        <v>0.626</v>
      </c>
      <c r="K76" s="10">
        <v>-1.482</v>
      </c>
      <c r="L76" s="10">
        <v>-0.189</v>
      </c>
      <c r="M76" s="10">
        <v>0.846</v>
      </c>
      <c r="N76" s="10">
        <v>2.011</v>
      </c>
      <c r="O76" s="10">
        <v>1.098</v>
      </c>
    </row>
    <row r="77" spans="2:15" ht="12.75">
      <c r="B77" s="22">
        <f>IF(ABS(E77-D77)&gt;1,1,0)</f>
        <v>0</v>
      </c>
      <c r="C77" s="23">
        <f t="shared" si="2"/>
        <v>0</v>
      </c>
      <c r="D77" s="16">
        <v>1</v>
      </c>
      <c r="E77" s="16">
        <v>1</v>
      </c>
      <c r="F77" s="10">
        <v>-1.694</v>
      </c>
      <c r="G77" s="10">
        <v>0.499</v>
      </c>
      <c r="H77" s="10">
        <v>0.054</v>
      </c>
      <c r="I77" s="10">
        <v>0.513</v>
      </c>
      <c r="J77" s="10">
        <v>0.474</v>
      </c>
      <c r="K77" s="10">
        <v>-1.539</v>
      </c>
      <c r="L77" s="10">
        <v>0.745</v>
      </c>
      <c r="M77" s="10">
        <v>0.897</v>
      </c>
      <c r="N77" s="10">
        <v>1.949</v>
      </c>
      <c r="O77" s="10">
        <v>0.907</v>
      </c>
    </row>
    <row r="78" spans="2:15" ht="12.75">
      <c r="B78" s="22">
        <f>IF(ABS(E78-D78)&gt;1,1,0)</f>
        <v>0</v>
      </c>
      <c r="C78" s="23">
        <f t="shared" si="2"/>
        <v>1</v>
      </c>
      <c r="D78" s="16">
        <v>7</v>
      </c>
      <c r="E78" s="16">
        <v>6</v>
      </c>
      <c r="F78" s="10">
        <v>-0.661</v>
      </c>
      <c r="G78" s="10">
        <v>0.177</v>
      </c>
      <c r="H78" s="10">
        <v>0.101</v>
      </c>
      <c r="I78" s="10">
        <v>0.525</v>
      </c>
      <c r="J78" s="10">
        <v>0.638</v>
      </c>
      <c r="K78" s="10">
        <v>-1.473</v>
      </c>
      <c r="L78" s="10">
        <v>-0.205</v>
      </c>
      <c r="M78" s="10">
        <v>0.189</v>
      </c>
      <c r="N78" s="10">
        <v>0.586</v>
      </c>
      <c r="O78" s="10">
        <v>0.96</v>
      </c>
    </row>
    <row r="79" spans="2:15" ht="12.75">
      <c r="B79" s="22">
        <f>IF(ABS(E79-D79)&gt;1,1,0)</f>
        <v>0</v>
      </c>
      <c r="C79" s="23">
        <f t="shared" si="2"/>
        <v>0</v>
      </c>
      <c r="D79" s="16">
        <v>7</v>
      </c>
      <c r="E79" s="16">
        <v>7</v>
      </c>
      <c r="F79" s="10">
        <v>-2.098</v>
      </c>
      <c r="G79" s="10">
        <v>0.004</v>
      </c>
      <c r="H79" s="10">
        <v>0.134</v>
      </c>
      <c r="I79" s="10">
        <v>0.533</v>
      </c>
      <c r="J79" s="10">
        <v>0.538</v>
      </c>
      <c r="K79" s="10">
        <v>-1.961</v>
      </c>
      <c r="L79" s="10">
        <v>0.571</v>
      </c>
      <c r="M79" s="10">
        <v>0.661</v>
      </c>
      <c r="N79" s="10">
        <v>2.221</v>
      </c>
      <c r="O79" s="10">
        <v>0.863</v>
      </c>
    </row>
    <row r="80" spans="2:15" ht="12.75">
      <c r="B80" s="22">
        <f>IF(ABS(E80-D80)&gt;1,1,0)</f>
        <v>1</v>
      </c>
      <c r="C80" s="23">
        <f t="shared" si="2"/>
        <v>1</v>
      </c>
      <c r="D80" s="16">
        <v>7</v>
      </c>
      <c r="E80" s="16">
        <v>1</v>
      </c>
      <c r="F80" s="10">
        <v>-2.382</v>
      </c>
      <c r="G80" s="10">
        <v>0.814</v>
      </c>
      <c r="H80" s="10">
        <v>0.147</v>
      </c>
      <c r="I80" s="10">
        <v>0.534</v>
      </c>
      <c r="J80" s="10">
        <v>1.188</v>
      </c>
      <c r="K80" s="10">
        <v>-1.552</v>
      </c>
      <c r="L80" s="10">
        <v>-1.008</v>
      </c>
      <c r="M80" s="10">
        <v>0.553</v>
      </c>
      <c r="N80" s="10">
        <v>2.415</v>
      </c>
      <c r="O80" s="10">
        <v>1.357</v>
      </c>
    </row>
    <row r="81" spans="2:15" ht="12.75">
      <c r="B81" s="22">
        <f>IF(ABS(E81-D81)&gt;1,1,0)</f>
        <v>0</v>
      </c>
      <c r="C81" s="23">
        <f t="shared" si="2"/>
        <v>0</v>
      </c>
      <c r="D81" s="16">
        <v>7</v>
      </c>
      <c r="E81" s="16">
        <v>7</v>
      </c>
      <c r="F81" s="10">
        <v>-2.412</v>
      </c>
      <c r="G81" s="10">
        <v>0.277</v>
      </c>
      <c r="H81" s="10">
        <v>0.227</v>
      </c>
      <c r="I81" s="10">
        <v>0.556</v>
      </c>
      <c r="J81" s="10">
        <v>0.815</v>
      </c>
      <c r="K81" s="10">
        <v>-2.327</v>
      </c>
      <c r="L81" s="10">
        <v>0.041</v>
      </c>
      <c r="M81" s="10">
        <v>0.726</v>
      </c>
      <c r="N81" s="10">
        <v>0.984</v>
      </c>
      <c r="O81" s="10">
        <v>0.958</v>
      </c>
    </row>
    <row r="82" spans="2:15" ht="12.75">
      <c r="B82" s="22">
        <f>IF(ABS(E82-D82)&gt;1,1,0)</f>
        <v>0</v>
      </c>
      <c r="C82" s="23">
        <f t="shared" si="2"/>
        <v>0</v>
      </c>
      <c r="D82" s="16">
        <v>7</v>
      </c>
      <c r="E82" s="16">
        <v>7</v>
      </c>
      <c r="F82" s="10">
        <v>-0.384</v>
      </c>
      <c r="G82" s="10">
        <v>0.373</v>
      </c>
      <c r="H82" s="10">
        <v>0.248</v>
      </c>
      <c r="I82" s="10">
        <v>0.561</v>
      </c>
      <c r="J82" s="10">
        <v>0.75</v>
      </c>
      <c r="K82" s="10">
        <v>-1.385</v>
      </c>
      <c r="L82" s="10">
        <v>0.247</v>
      </c>
      <c r="M82" s="10">
        <v>0.481</v>
      </c>
      <c r="N82" s="10">
        <v>-0.134</v>
      </c>
      <c r="O82" s="10">
        <v>0.898</v>
      </c>
    </row>
    <row r="83" spans="2:15" ht="12.75">
      <c r="B83" s="22">
        <f>IF(ABS(E83-D83)&gt;1,1,0)</f>
        <v>0</v>
      </c>
      <c r="C83" s="23">
        <f t="shared" si="2"/>
        <v>0</v>
      </c>
      <c r="D83" s="16">
        <v>7</v>
      </c>
      <c r="E83" s="16">
        <v>7</v>
      </c>
      <c r="F83" s="10">
        <v>-2.395</v>
      </c>
      <c r="G83" s="10">
        <v>0.498</v>
      </c>
      <c r="H83" s="10">
        <v>0.298</v>
      </c>
      <c r="I83" s="10">
        <v>0.574</v>
      </c>
      <c r="J83" s="10">
        <v>0.938</v>
      </c>
      <c r="K83" s="10">
        <v>-1.56</v>
      </c>
      <c r="L83" s="10">
        <v>-0.368</v>
      </c>
      <c r="M83" s="10">
        <v>0.484</v>
      </c>
      <c r="N83" s="10">
        <v>1.627</v>
      </c>
      <c r="O83" s="10">
        <v>1.089</v>
      </c>
    </row>
    <row r="84" spans="2:15" ht="12.75">
      <c r="B84" s="22">
        <f>IF(ABS(E84-D84)&gt;1,1,0)</f>
        <v>0</v>
      </c>
      <c r="C84" s="23">
        <f t="shared" si="2"/>
        <v>0</v>
      </c>
      <c r="D84" s="16">
        <v>6</v>
      </c>
      <c r="E84" s="16">
        <v>6</v>
      </c>
      <c r="F84" s="10">
        <v>-2.102</v>
      </c>
      <c r="G84" s="10">
        <v>0.705</v>
      </c>
      <c r="H84" s="10">
        <v>0.328</v>
      </c>
      <c r="I84" s="10">
        <v>0.581</v>
      </c>
      <c r="J84" s="10">
        <v>0.394</v>
      </c>
      <c r="K84" s="10">
        <v>-1.739</v>
      </c>
      <c r="L84" s="10">
        <v>-0.039</v>
      </c>
      <c r="M84" s="10">
        <v>0.789</v>
      </c>
      <c r="N84" s="10">
        <v>2.294</v>
      </c>
      <c r="O84" s="10">
        <v>0.673</v>
      </c>
    </row>
    <row r="85" spans="2:15" ht="12.75">
      <c r="B85" s="22">
        <f>IF(ABS(E85-D85)&gt;1,1,0)</f>
        <v>0</v>
      </c>
      <c r="C85" s="23">
        <f t="shared" si="2"/>
        <v>0</v>
      </c>
      <c r="D85" s="16">
        <v>6</v>
      </c>
      <c r="E85" s="16">
        <v>6</v>
      </c>
      <c r="F85" s="10">
        <v>-0.486</v>
      </c>
      <c r="G85" s="10">
        <v>1.345</v>
      </c>
      <c r="H85" s="10">
        <v>0.48</v>
      </c>
      <c r="I85" s="10">
        <v>0.617</v>
      </c>
      <c r="J85" s="10">
        <v>0.733</v>
      </c>
      <c r="K85" s="10">
        <v>-1.242</v>
      </c>
      <c r="L85" s="10">
        <v>0.683</v>
      </c>
      <c r="M85" s="10">
        <v>1.186</v>
      </c>
      <c r="N85" s="10">
        <v>0.9</v>
      </c>
      <c r="O85" s="10">
        <v>0.727</v>
      </c>
    </row>
    <row r="86" spans="2:15" ht="12.75">
      <c r="B86" s="22">
        <f>IF(ABS(E86-D86)&gt;1,1,0)</f>
        <v>0</v>
      </c>
      <c r="C86" s="23">
        <f t="shared" si="2"/>
        <v>0</v>
      </c>
      <c r="D86" s="16">
        <v>6</v>
      </c>
      <c r="E86" s="16">
        <v>6</v>
      </c>
      <c r="F86" s="10">
        <v>-2.757</v>
      </c>
      <c r="G86" s="10">
        <v>0.494</v>
      </c>
      <c r="H86" s="10">
        <v>0.757</v>
      </c>
      <c r="I86" s="10">
        <v>0.68</v>
      </c>
      <c r="J86" s="10">
        <v>1.386</v>
      </c>
      <c r="K86" s="10">
        <v>-1.568</v>
      </c>
      <c r="L86" s="10">
        <v>-0.487</v>
      </c>
      <c r="M86" s="10">
        <v>0.152</v>
      </c>
      <c r="N86" s="10">
        <v>2.569</v>
      </c>
      <c r="O86" s="10">
        <v>0.922</v>
      </c>
    </row>
    <row r="87" spans="2:15" ht="12.75">
      <c r="B87" s="22">
        <f>IF(ABS(E87-D87)&gt;1,1,0)</f>
        <v>0</v>
      </c>
      <c r="C87" s="23">
        <f t="shared" si="2"/>
        <v>0</v>
      </c>
      <c r="D87" s="16">
        <v>7</v>
      </c>
      <c r="E87" s="16">
        <v>7</v>
      </c>
      <c r="F87" s="10">
        <v>-1.201</v>
      </c>
      <c r="G87" s="10">
        <v>0.412</v>
      </c>
      <c r="H87" s="10">
        <v>0.949</v>
      </c>
      <c r="I87" s="10">
        <v>0.721</v>
      </c>
      <c r="J87" s="10">
        <v>1.274</v>
      </c>
      <c r="K87" s="10">
        <v>-1.909</v>
      </c>
      <c r="L87" s="10">
        <v>-0.02</v>
      </c>
      <c r="M87" s="10">
        <v>0.301</v>
      </c>
      <c r="N87" s="10">
        <v>1.446</v>
      </c>
      <c r="O87" s="10">
        <v>0.582</v>
      </c>
    </row>
    <row r="88" spans="1:3" ht="13.5" thickBot="1">
      <c r="A88" s="1" t="s">
        <v>114</v>
      </c>
      <c r="B88" s="28">
        <f>SUM(B7:B87)</f>
        <v>6</v>
      </c>
      <c r="C88" s="28">
        <f>SUM(C7:C87)</f>
        <v>13</v>
      </c>
    </row>
    <row r="89" spans="1:3" ht="13.5" thickBot="1">
      <c r="A89" s="1" t="s">
        <v>115</v>
      </c>
      <c r="B89" s="29">
        <f>B88/C90</f>
        <v>0.07407407407407407</v>
      </c>
      <c r="C89" s="30">
        <f>C88/C90</f>
        <v>0.16049382716049382</v>
      </c>
    </row>
    <row r="90" spans="2:3" ht="12.75">
      <c r="B90" s="1" t="s">
        <v>114</v>
      </c>
      <c r="C90" s="1">
        <f>COUNT(C7:C87)</f>
        <v>81</v>
      </c>
    </row>
  </sheetData>
  <mergeCells count="3">
    <mergeCell ref="L1:N1"/>
    <mergeCell ref="E3:G3"/>
    <mergeCell ref="I3:J3"/>
  </mergeCells>
  <hyperlinks>
    <hyperlink ref="I3" location="NN_Model5!A1" tooltip="Goto Navigator" display="NN_Model5!A1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O23"/>
  <sheetViews>
    <sheetView showGridLines="0" workbookViewId="0" topLeftCell="A1">
      <selection activeCell="D1" sqref="A1:D16384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5:15" s="2" customFormat="1" ht="15.75">
      <c r="E1" s="4" t="s">
        <v>106</v>
      </c>
      <c r="F1" s="3"/>
      <c r="M1" s="53" t="s">
        <v>121</v>
      </c>
      <c r="N1" s="53"/>
      <c r="O1" s="53"/>
    </row>
    <row r="2" ht="15.75" customHeight="1"/>
    <row r="3" spans="5:11" ht="12.75">
      <c r="E3" s="17" t="s">
        <v>96</v>
      </c>
      <c r="F3" s="43" t="s">
        <v>39</v>
      </c>
      <c r="G3" s="44"/>
      <c r="H3" s="45"/>
      <c r="J3" s="57" t="s">
        <v>92</v>
      </c>
      <c r="K3" s="58"/>
    </row>
    <row r="5" ht="13.5" thickBot="1"/>
    <row r="6" spans="2:15" ht="38.25">
      <c r="B6" s="19" t="s">
        <v>112</v>
      </c>
      <c r="C6" s="20" t="s">
        <v>111</v>
      </c>
      <c r="D6" s="21" t="s">
        <v>113</v>
      </c>
      <c r="E6" s="12" t="s">
        <v>97</v>
      </c>
      <c r="F6" s="17" t="s">
        <v>12</v>
      </c>
      <c r="G6" s="17" t="s">
        <v>13</v>
      </c>
      <c r="H6" s="17" t="s">
        <v>2</v>
      </c>
      <c r="I6" s="17" t="s">
        <v>14</v>
      </c>
      <c r="J6" s="17" t="s">
        <v>3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2:15" ht="12.75">
      <c r="B7" s="22">
        <f>IF(ABS(D7-E7)&gt;1,1,0)</f>
        <v>0</v>
      </c>
      <c r="C7" s="23">
        <f>IF(D7=E7,0,1)</f>
        <v>0</v>
      </c>
      <c r="D7" s="24">
        <v>1</v>
      </c>
      <c r="E7" s="16">
        <v>1</v>
      </c>
      <c r="F7" s="10">
        <v>-1.323</v>
      </c>
      <c r="G7" s="10">
        <v>0.998</v>
      </c>
      <c r="H7" s="10">
        <v>-0.936</v>
      </c>
      <c r="I7" s="10">
        <v>0.281</v>
      </c>
      <c r="J7" s="10">
        <v>-0.042</v>
      </c>
      <c r="K7" s="10">
        <v>-0.187</v>
      </c>
      <c r="L7" s="10">
        <v>0.001</v>
      </c>
      <c r="M7" s="10">
        <v>0.863</v>
      </c>
      <c r="N7" s="10">
        <v>1.349</v>
      </c>
      <c r="O7" s="10">
        <v>1.704</v>
      </c>
    </row>
    <row r="8" spans="2:15" ht="12.75">
      <c r="B8" s="22">
        <f aca="true" t="shared" si="0" ref="B8:B20">IF(ABS(D8-E8)&gt;1,1,0)</f>
        <v>0</v>
      </c>
      <c r="C8" s="23">
        <f>IF(D8=E8,0,1)</f>
        <v>0</v>
      </c>
      <c r="D8" s="24">
        <v>1</v>
      </c>
      <c r="E8" s="16">
        <v>1</v>
      </c>
      <c r="F8" s="10">
        <v>-2.1</v>
      </c>
      <c r="G8" s="10">
        <v>1.516</v>
      </c>
      <c r="H8" s="10">
        <v>-1.654</v>
      </c>
      <c r="I8" s="10">
        <v>0.159</v>
      </c>
      <c r="J8" s="10">
        <v>0.251</v>
      </c>
      <c r="K8" s="10">
        <v>0.342</v>
      </c>
      <c r="L8" s="10">
        <v>-0.077</v>
      </c>
      <c r="M8" s="10">
        <v>0.347</v>
      </c>
      <c r="N8" s="10">
        <v>1.762</v>
      </c>
      <c r="O8" s="10">
        <v>2.515</v>
      </c>
    </row>
    <row r="9" spans="2:15" ht="12.75">
      <c r="B9" s="22">
        <f t="shared" si="0"/>
        <v>0</v>
      </c>
      <c r="C9" s="23">
        <f aca="true" t="shared" si="1" ref="C9:C20">IF(D9=E9,0,1)</f>
        <v>0</v>
      </c>
      <c r="D9" s="24">
        <v>2</v>
      </c>
      <c r="E9" s="16">
        <v>2</v>
      </c>
      <c r="F9" s="10">
        <v>-1.743</v>
      </c>
      <c r="G9" s="10">
        <v>1.626</v>
      </c>
      <c r="H9" s="10">
        <v>-1.207</v>
      </c>
      <c r="I9" s="10">
        <v>0.23</v>
      </c>
      <c r="J9" s="10">
        <v>-0.066</v>
      </c>
      <c r="K9" s="10">
        <v>-0.266</v>
      </c>
      <c r="L9" s="10">
        <v>-0.229</v>
      </c>
      <c r="M9" s="10">
        <v>0.543</v>
      </c>
      <c r="N9" s="10">
        <v>1.718</v>
      </c>
      <c r="O9" s="10">
        <v>1.917</v>
      </c>
    </row>
    <row r="10" spans="2:15" ht="12.75">
      <c r="B10" s="22">
        <f t="shared" si="0"/>
        <v>0</v>
      </c>
      <c r="C10" s="23">
        <f t="shared" si="1"/>
        <v>0</v>
      </c>
      <c r="D10" s="24">
        <v>2</v>
      </c>
      <c r="E10" s="16">
        <v>2</v>
      </c>
      <c r="F10" s="10">
        <v>-1.776</v>
      </c>
      <c r="G10" s="10">
        <v>1.153</v>
      </c>
      <c r="H10" s="10">
        <v>-0.45</v>
      </c>
      <c r="I10" s="10">
        <v>0.389</v>
      </c>
      <c r="J10" s="10">
        <v>0.171</v>
      </c>
      <c r="K10" s="10">
        <v>-0.898</v>
      </c>
      <c r="L10" s="10">
        <v>-0.073</v>
      </c>
      <c r="M10" s="10">
        <v>0.44</v>
      </c>
      <c r="N10" s="10">
        <v>2.227</v>
      </c>
      <c r="O10" s="10">
        <v>1.251</v>
      </c>
    </row>
    <row r="11" spans="2:15" ht="12.75">
      <c r="B11" s="22">
        <f t="shared" si="0"/>
        <v>0</v>
      </c>
      <c r="C11" s="23">
        <f t="shared" si="1"/>
        <v>0</v>
      </c>
      <c r="D11" s="24">
        <v>3</v>
      </c>
      <c r="E11" s="16">
        <v>3</v>
      </c>
      <c r="F11" s="10">
        <v>-1.704</v>
      </c>
      <c r="G11" s="10">
        <v>3.691</v>
      </c>
      <c r="H11" s="10">
        <v>-3.155</v>
      </c>
      <c r="I11" s="10">
        <v>0.04</v>
      </c>
      <c r="J11" s="10">
        <v>-0.936</v>
      </c>
      <c r="K11" s="10">
        <v>1.573</v>
      </c>
      <c r="L11" s="10">
        <v>0.122</v>
      </c>
      <c r="M11" s="10">
        <v>0.998</v>
      </c>
      <c r="N11" s="10">
        <v>2.033</v>
      </c>
      <c r="O11" s="10">
        <v>3.493</v>
      </c>
    </row>
    <row r="12" spans="2:15" ht="12.75">
      <c r="B12" s="22">
        <f t="shared" si="0"/>
        <v>0</v>
      </c>
      <c r="C12" s="23">
        <f t="shared" si="1"/>
        <v>0</v>
      </c>
      <c r="D12" s="24">
        <v>3</v>
      </c>
      <c r="E12" s="16">
        <v>3</v>
      </c>
      <c r="F12" s="10">
        <v>-1.774</v>
      </c>
      <c r="G12" s="10">
        <v>0.887</v>
      </c>
      <c r="H12" s="10">
        <v>-0.532</v>
      </c>
      <c r="I12" s="10">
        <v>0.369</v>
      </c>
      <c r="J12" s="10">
        <v>0.013</v>
      </c>
      <c r="K12" s="10">
        <v>-0.929</v>
      </c>
      <c r="L12" s="10">
        <v>0.07</v>
      </c>
      <c r="M12" s="10">
        <v>0.781</v>
      </c>
      <c r="N12" s="10">
        <v>1.891</v>
      </c>
      <c r="O12" s="10">
        <v>1.232</v>
      </c>
    </row>
    <row r="13" spans="2:15" ht="12.75">
      <c r="B13" s="22">
        <f t="shared" si="0"/>
        <v>0</v>
      </c>
      <c r="C13" s="23">
        <f t="shared" si="1"/>
        <v>0</v>
      </c>
      <c r="D13" s="24">
        <v>4</v>
      </c>
      <c r="E13" s="16">
        <v>4</v>
      </c>
      <c r="F13" s="10">
        <v>-2.163</v>
      </c>
      <c r="G13" s="10">
        <v>1.097</v>
      </c>
      <c r="H13" s="10">
        <v>-1.099</v>
      </c>
      <c r="I13" s="10">
        <v>0.249</v>
      </c>
      <c r="J13" s="10">
        <v>-0.101</v>
      </c>
      <c r="K13" s="10">
        <v>-0.453</v>
      </c>
      <c r="L13" s="10">
        <v>-0.709</v>
      </c>
      <c r="M13" s="10">
        <v>0.787</v>
      </c>
      <c r="N13" s="10">
        <v>3.011</v>
      </c>
      <c r="O13" s="10">
        <v>1.763</v>
      </c>
    </row>
    <row r="14" spans="2:15" ht="12.75">
      <c r="B14" s="22">
        <f t="shared" si="0"/>
        <v>0</v>
      </c>
      <c r="C14" s="23">
        <f t="shared" si="1"/>
        <v>0</v>
      </c>
      <c r="D14" s="24">
        <v>4</v>
      </c>
      <c r="E14" s="16">
        <v>4</v>
      </c>
      <c r="F14" s="10">
        <v>-1.987</v>
      </c>
      <c r="G14" s="10">
        <v>0.528</v>
      </c>
      <c r="H14" s="10">
        <v>-1.059</v>
      </c>
      <c r="I14" s="10">
        <v>0.257</v>
      </c>
      <c r="J14" s="10">
        <v>-0.049</v>
      </c>
      <c r="K14" s="10">
        <v>-0.531</v>
      </c>
      <c r="L14" s="10">
        <v>-0.225</v>
      </c>
      <c r="M14" s="10">
        <v>0.476</v>
      </c>
      <c r="N14" s="10">
        <v>1.433</v>
      </c>
      <c r="O14" s="10">
        <v>1.742</v>
      </c>
    </row>
    <row r="15" spans="2:15" ht="12.75">
      <c r="B15" s="22">
        <f t="shared" si="0"/>
        <v>0</v>
      </c>
      <c r="C15" s="23">
        <f t="shared" si="1"/>
        <v>0</v>
      </c>
      <c r="D15" s="24">
        <v>5</v>
      </c>
      <c r="E15" s="16">
        <v>5</v>
      </c>
      <c r="F15" s="10">
        <v>-1.901</v>
      </c>
      <c r="G15" s="10">
        <v>2.523</v>
      </c>
      <c r="H15" s="10">
        <v>-1.187</v>
      </c>
      <c r="I15" s="10">
        <v>0.233</v>
      </c>
      <c r="J15" s="10">
        <v>-0.244</v>
      </c>
      <c r="K15" s="10">
        <v>-0.166</v>
      </c>
      <c r="L15" s="10">
        <v>0.022</v>
      </c>
      <c r="M15" s="10">
        <v>0.726</v>
      </c>
      <c r="N15" s="10">
        <v>2.083</v>
      </c>
      <c r="O15" s="10">
        <v>1.767</v>
      </c>
    </row>
    <row r="16" spans="2:15" ht="12.75">
      <c r="B16" s="22">
        <f t="shared" si="0"/>
        <v>1</v>
      </c>
      <c r="C16" s="23">
        <f t="shared" si="1"/>
        <v>1</v>
      </c>
      <c r="D16" s="24">
        <v>5</v>
      </c>
      <c r="E16" s="16">
        <v>2</v>
      </c>
      <c r="F16" s="10">
        <v>-2.387</v>
      </c>
      <c r="G16" s="10">
        <v>0.583</v>
      </c>
      <c r="H16" s="10">
        <v>-0.901</v>
      </c>
      <c r="I16" s="10">
        <v>0.288</v>
      </c>
      <c r="J16" s="10">
        <v>-0.024</v>
      </c>
      <c r="K16" s="10">
        <v>-0.952</v>
      </c>
      <c r="L16" s="10">
        <v>-0.006</v>
      </c>
      <c r="M16" s="10">
        <v>0.569</v>
      </c>
      <c r="N16" s="10">
        <v>2.303</v>
      </c>
      <c r="O16" s="10">
        <v>1.581</v>
      </c>
    </row>
    <row r="17" spans="2:15" ht="12.75">
      <c r="B17" s="22">
        <f t="shared" si="0"/>
        <v>0</v>
      </c>
      <c r="C17" s="23">
        <f t="shared" si="1"/>
        <v>0</v>
      </c>
      <c r="D17" s="24">
        <v>6</v>
      </c>
      <c r="E17" s="16">
        <v>6</v>
      </c>
      <c r="F17" s="10">
        <v>-2.305</v>
      </c>
      <c r="G17" s="10">
        <v>0.655</v>
      </c>
      <c r="H17" s="10">
        <v>-0.1</v>
      </c>
      <c r="I17" s="10">
        <v>0.474</v>
      </c>
      <c r="J17" s="10">
        <v>0.164</v>
      </c>
      <c r="K17" s="10">
        <v>-1.715</v>
      </c>
      <c r="L17" s="10">
        <v>-0.299</v>
      </c>
      <c r="M17" s="10">
        <v>0.705</v>
      </c>
      <c r="N17" s="10">
        <v>1.96</v>
      </c>
      <c r="O17" s="10">
        <v>0.93</v>
      </c>
    </row>
    <row r="18" spans="2:15" ht="12.75">
      <c r="B18" s="22">
        <f t="shared" si="0"/>
        <v>0</v>
      </c>
      <c r="C18" s="23">
        <f t="shared" si="1"/>
        <v>0</v>
      </c>
      <c r="D18" s="24">
        <v>6</v>
      </c>
      <c r="E18" s="16">
        <v>6</v>
      </c>
      <c r="F18" s="10">
        <v>-2.435</v>
      </c>
      <c r="G18" s="10">
        <v>1.179</v>
      </c>
      <c r="H18" s="10">
        <v>0.034</v>
      </c>
      <c r="I18" s="10">
        <v>0.506</v>
      </c>
      <c r="J18" s="10">
        <v>0.626</v>
      </c>
      <c r="K18" s="10">
        <v>-1.482</v>
      </c>
      <c r="L18" s="10">
        <v>-0.189</v>
      </c>
      <c r="M18" s="10">
        <v>0.846</v>
      </c>
      <c r="N18" s="10">
        <v>2.011</v>
      </c>
      <c r="O18" s="10">
        <v>1.098</v>
      </c>
    </row>
    <row r="19" spans="2:15" ht="12.75">
      <c r="B19" s="22">
        <f t="shared" si="0"/>
        <v>0</v>
      </c>
      <c r="C19" s="23">
        <f t="shared" si="1"/>
        <v>0</v>
      </c>
      <c r="D19" s="24">
        <v>7</v>
      </c>
      <c r="E19" s="16">
        <v>7</v>
      </c>
      <c r="F19" s="10">
        <v>-1.147</v>
      </c>
      <c r="G19" s="10">
        <v>0</v>
      </c>
      <c r="H19" s="10">
        <v>0.024</v>
      </c>
      <c r="I19" s="10">
        <v>0.503</v>
      </c>
      <c r="J19" s="10">
        <v>0.381</v>
      </c>
      <c r="K19" s="10">
        <v>-1.484</v>
      </c>
      <c r="L19" s="10">
        <v>-0.348</v>
      </c>
      <c r="M19" s="10">
        <v>0.088</v>
      </c>
      <c r="N19" s="10">
        <v>1.903</v>
      </c>
      <c r="O19" s="10">
        <v>0.886</v>
      </c>
    </row>
    <row r="20" spans="2:15" ht="13.5" thickBot="1">
      <c r="B20" s="25">
        <f t="shared" si="0"/>
        <v>0</v>
      </c>
      <c r="C20" s="26">
        <f t="shared" si="1"/>
        <v>0</v>
      </c>
      <c r="D20" s="27">
        <v>7</v>
      </c>
      <c r="E20" s="16">
        <v>7</v>
      </c>
      <c r="F20" s="10">
        <v>-2.478</v>
      </c>
      <c r="G20" s="10">
        <v>0.563</v>
      </c>
      <c r="H20" s="10">
        <v>-0.099</v>
      </c>
      <c r="I20" s="10">
        <v>0.475</v>
      </c>
      <c r="J20" s="10">
        <v>0.29</v>
      </c>
      <c r="K20" s="10">
        <v>-1.213</v>
      </c>
      <c r="L20" s="10">
        <v>0.046</v>
      </c>
      <c r="M20" s="10">
        <v>0.292</v>
      </c>
      <c r="N20" s="10">
        <v>2.359</v>
      </c>
      <c r="O20" s="10">
        <v>0.992</v>
      </c>
    </row>
    <row r="21" spans="1:3" ht="13.5" thickBot="1">
      <c r="A21" s="1" t="s">
        <v>114</v>
      </c>
      <c r="B21" s="28">
        <f>SUM(B7:B20)</f>
        <v>1</v>
      </c>
      <c r="C21" s="28">
        <f>SUM(C7:C20)</f>
        <v>1</v>
      </c>
    </row>
    <row r="22" spans="1:3" ht="13.5" thickBot="1">
      <c r="A22" s="1" t="s">
        <v>115</v>
      </c>
      <c r="B22" s="29">
        <f>B21/C23</f>
        <v>0.07142857142857142</v>
      </c>
      <c r="C22" s="30">
        <f>C21/C23</f>
        <v>0.07142857142857142</v>
      </c>
    </row>
    <row r="23" spans="2:3" ht="12.75">
      <c r="B23" s="1" t="s">
        <v>114</v>
      </c>
      <c r="C23" s="1">
        <v>14</v>
      </c>
    </row>
  </sheetData>
  <mergeCells count="3">
    <mergeCell ref="M1:O1"/>
    <mergeCell ref="F3:H3"/>
    <mergeCell ref="J3:K3"/>
  </mergeCells>
  <hyperlinks>
    <hyperlink ref="J3" location="NN_Model5!A1" tooltip="Goto Navigator" display="NN_Model5!A1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N88"/>
  <sheetViews>
    <sheetView showGridLines="0" workbookViewId="0" topLeftCell="A1">
      <pane ySplit="5" topLeftCell="BM6" activePane="bottomLeft" state="frozen"/>
      <selection pane="topLeft" activeCell="A1" sqref="A1"/>
      <selection pane="bottomLeft" activeCell="E11" sqref="E11:G11"/>
    </sheetView>
  </sheetViews>
  <sheetFormatPr defaultColWidth="9.140625" defaultRowHeight="12.75"/>
  <cols>
    <col min="1" max="12" width="10.00390625" style="1" customWidth="1"/>
    <col min="13" max="16384" width="10.140625" style="1" customWidth="1"/>
  </cols>
  <sheetData>
    <row r="1" spans="2:12" s="2" customFormat="1" ht="15.75">
      <c r="B1" s="4" t="s">
        <v>122</v>
      </c>
      <c r="C1" s="3"/>
      <c r="J1" s="53" t="s">
        <v>131</v>
      </c>
      <c r="K1" s="53"/>
      <c r="L1" s="53"/>
    </row>
    <row r="2" ht="15.75" customHeight="1"/>
    <row r="3" spans="1:7" ht="12.75">
      <c r="A3" s="54" t="s">
        <v>23</v>
      </c>
      <c r="B3" s="55"/>
      <c r="C3" s="56"/>
      <c r="D3"/>
      <c r="E3"/>
      <c r="F3"/>
      <c r="G3"/>
    </row>
    <row r="4" spans="1:7" ht="18" customHeight="1">
      <c r="A4" s="7" t="s">
        <v>24</v>
      </c>
      <c r="B4" s="7" t="s">
        <v>25</v>
      </c>
      <c r="C4" s="7" t="s">
        <v>26</v>
      </c>
      <c r="D4" s="5" t="s">
        <v>27</v>
      </c>
      <c r="E4" s="5" t="s">
        <v>28</v>
      </c>
      <c r="F4" s="7" t="s">
        <v>32</v>
      </c>
      <c r="G4" s="5" t="s">
        <v>31</v>
      </c>
    </row>
    <row r="5" spans="1:7" ht="18" customHeight="1">
      <c r="A5" s="7" t="s">
        <v>125</v>
      </c>
      <c r="B5" s="7" t="s">
        <v>126</v>
      </c>
      <c r="C5" s="7" t="s">
        <v>127</v>
      </c>
      <c r="D5" s="7" t="s">
        <v>128</v>
      </c>
      <c r="E5" s="5" t="s">
        <v>129</v>
      </c>
      <c r="F5" s="7" t="s">
        <v>130</v>
      </c>
      <c r="G5" s="31"/>
    </row>
    <row r="7" ht="12.75">
      <c r="A7" s="6" t="s">
        <v>24</v>
      </c>
    </row>
    <row r="9" spans="2:7" ht="12.75">
      <c r="B9" s="47" t="s">
        <v>33</v>
      </c>
      <c r="C9" s="48"/>
      <c r="D9" s="48"/>
      <c r="E9" s="48"/>
      <c r="F9" s="48"/>
      <c r="G9" s="49"/>
    </row>
    <row r="10" spans="2:7" ht="12.75">
      <c r="B10" s="59" t="s">
        <v>34</v>
      </c>
      <c r="C10" s="59"/>
      <c r="D10" s="59"/>
      <c r="E10" s="62" t="s">
        <v>35</v>
      </c>
      <c r="F10" s="67"/>
      <c r="G10" s="67"/>
    </row>
    <row r="11" spans="2:7" ht="12.75">
      <c r="B11" s="59" t="s">
        <v>36</v>
      </c>
      <c r="C11" s="59"/>
      <c r="D11" s="59"/>
      <c r="E11" s="62" t="s">
        <v>37</v>
      </c>
      <c r="F11" s="67"/>
      <c r="G11" s="67"/>
    </row>
    <row r="12" spans="2:7" ht="12.75">
      <c r="B12" s="59" t="s">
        <v>38</v>
      </c>
      <c r="C12" s="59"/>
      <c r="D12" s="59"/>
      <c r="E12" s="62" t="s">
        <v>39</v>
      </c>
      <c r="F12" s="67"/>
      <c r="G12" s="67"/>
    </row>
    <row r="13" spans="2:7" ht="12.75">
      <c r="B13" s="59" t="s">
        <v>40</v>
      </c>
      <c r="C13" s="59"/>
      <c r="D13" s="59"/>
      <c r="E13" s="67">
        <v>81</v>
      </c>
      <c r="F13" s="67"/>
      <c r="G13" s="67"/>
    </row>
    <row r="14" spans="2:7" ht="12.75">
      <c r="B14" s="59" t="s">
        <v>41</v>
      </c>
      <c r="C14" s="59"/>
      <c r="D14" s="59"/>
      <c r="E14" s="67">
        <v>14</v>
      </c>
      <c r="F14" s="67"/>
      <c r="G14" s="67"/>
    </row>
    <row r="17" spans="2:14" ht="12.75">
      <c r="B17" s="47" t="s">
        <v>43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2:14" ht="12.75">
      <c r="B18" s="40" t="s">
        <v>44</v>
      </c>
      <c r="C18" s="41"/>
      <c r="D18" s="42"/>
      <c r="E18" s="8" t="s">
        <v>12</v>
      </c>
      <c r="F18" s="8" t="s">
        <v>13</v>
      </c>
      <c r="G18" s="8" t="s">
        <v>2</v>
      </c>
      <c r="H18" s="8" t="s">
        <v>14</v>
      </c>
      <c r="I18" s="8" t="s">
        <v>3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</row>
    <row r="19" spans="2:14" ht="12.75">
      <c r="B19" s="40" t="s">
        <v>45</v>
      </c>
      <c r="C19" s="41"/>
      <c r="D19" s="42"/>
      <c r="E19" s="60" t="s">
        <v>20</v>
      </c>
      <c r="F19" s="61"/>
      <c r="G19" s="61"/>
      <c r="H19" s="61"/>
      <c r="I19" s="61"/>
      <c r="J19" s="61"/>
      <c r="K19" s="61"/>
      <c r="L19" s="61"/>
      <c r="M19" s="61"/>
      <c r="N19" s="62"/>
    </row>
    <row r="22" ht="12.75">
      <c r="A22" s="6" t="s">
        <v>132</v>
      </c>
    </row>
    <row r="24" spans="2:7" ht="12.75">
      <c r="B24" s="40" t="s">
        <v>133</v>
      </c>
      <c r="C24" s="42"/>
      <c r="D24" s="60" t="s">
        <v>134</v>
      </c>
      <c r="E24" s="61"/>
      <c r="F24" s="61"/>
      <c r="G24" s="62"/>
    </row>
    <row r="26" spans="2:3" ht="12.75">
      <c r="B26" s="12" t="s">
        <v>49</v>
      </c>
      <c r="C26" s="17" t="s">
        <v>135</v>
      </c>
    </row>
    <row r="27" spans="2:3" ht="12.75">
      <c r="B27" s="16">
        <v>1</v>
      </c>
      <c r="C27" s="9">
        <v>0.1111111111111111</v>
      </c>
    </row>
    <row r="28" spans="2:3" ht="12.75">
      <c r="B28" s="16">
        <v>2</v>
      </c>
      <c r="C28" s="9">
        <v>0.16049382716049382</v>
      </c>
    </row>
    <row r="29" spans="2:3" ht="12.75">
      <c r="B29" s="16">
        <v>3</v>
      </c>
      <c r="C29" s="9">
        <v>0.14814814814814814</v>
      </c>
    </row>
    <row r="30" spans="2:3" ht="12.75">
      <c r="B30" s="16">
        <v>4</v>
      </c>
      <c r="C30" s="9">
        <v>0.16049382716049382</v>
      </c>
    </row>
    <row r="31" spans="2:3" ht="12.75">
      <c r="B31" s="16">
        <v>5</v>
      </c>
      <c r="C31" s="9">
        <v>0.16049382716049382</v>
      </c>
    </row>
    <row r="32" spans="2:3" ht="12.75">
      <c r="B32" s="16">
        <v>6</v>
      </c>
      <c r="C32" s="9">
        <v>0.13580246913580246</v>
      </c>
    </row>
    <row r="33" spans="2:3" ht="12.75">
      <c r="B33" s="16">
        <v>7</v>
      </c>
      <c r="C33" s="9">
        <v>0.12345679012345678</v>
      </c>
    </row>
    <row r="36" ht="12.75">
      <c r="A36" s="6" t="s">
        <v>136</v>
      </c>
    </row>
    <row r="38" spans="2:10" ht="12.75">
      <c r="B38" s="63" t="s">
        <v>43</v>
      </c>
      <c r="C38" s="64"/>
      <c r="D38" s="47" t="s">
        <v>137</v>
      </c>
      <c r="E38" s="48"/>
      <c r="F38" s="48"/>
      <c r="G38" s="48"/>
      <c r="H38" s="48"/>
      <c r="I38" s="48"/>
      <c r="J38" s="49"/>
    </row>
    <row r="39" spans="2:10" ht="12.75">
      <c r="B39" s="65"/>
      <c r="C39" s="66"/>
      <c r="D39" s="17">
        <v>1</v>
      </c>
      <c r="E39" s="17">
        <v>2</v>
      </c>
      <c r="F39" s="17">
        <v>3</v>
      </c>
      <c r="G39" s="17">
        <v>4</v>
      </c>
      <c r="H39" s="17">
        <v>5</v>
      </c>
      <c r="I39" s="17">
        <v>6</v>
      </c>
      <c r="J39" s="17">
        <v>7</v>
      </c>
    </row>
    <row r="40" spans="2:10" ht="12.75">
      <c r="B40" s="59" t="s">
        <v>138</v>
      </c>
      <c r="C40" s="59"/>
      <c r="D40" s="9">
        <v>-344.53097534</v>
      </c>
      <c r="E40" s="9">
        <v>-337.23712158</v>
      </c>
      <c r="F40" s="9">
        <v>-341.91531372</v>
      </c>
      <c r="G40" s="9">
        <v>-324.57028198</v>
      </c>
      <c r="H40" s="9">
        <v>-340.72601318</v>
      </c>
      <c r="I40" s="9">
        <v>-382.27496338</v>
      </c>
      <c r="J40" s="9">
        <v>-376.27560425</v>
      </c>
    </row>
    <row r="41" spans="2:10" ht="12.75">
      <c r="B41" s="59" t="s">
        <v>12</v>
      </c>
      <c r="C41" s="59"/>
      <c r="D41" s="9">
        <v>21.32420921</v>
      </c>
      <c r="E41" s="9">
        <v>17.74855614</v>
      </c>
      <c r="F41" s="9">
        <v>14.87347984</v>
      </c>
      <c r="G41" s="9">
        <v>15.04284477</v>
      </c>
      <c r="H41" s="9">
        <v>16.91180992</v>
      </c>
      <c r="I41" s="9">
        <v>14.92152691</v>
      </c>
      <c r="J41" s="9">
        <v>15.18564129</v>
      </c>
    </row>
    <row r="42" spans="2:10" ht="12.75">
      <c r="B42" s="59" t="s">
        <v>13</v>
      </c>
      <c r="C42" s="59"/>
      <c r="D42" s="9">
        <v>13.0505867</v>
      </c>
      <c r="E42" s="9">
        <v>14.29631233</v>
      </c>
      <c r="F42" s="9">
        <v>13.98184204</v>
      </c>
      <c r="G42" s="9">
        <v>12.03043556</v>
      </c>
      <c r="H42" s="9">
        <v>15.91327286</v>
      </c>
      <c r="I42" s="9">
        <v>15.28844452</v>
      </c>
      <c r="J42" s="9">
        <v>13.70662403</v>
      </c>
    </row>
    <row r="43" spans="2:10" ht="12.75">
      <c r="B43" s="59" t="s">
        <v>2</v>
      </c>
      <c r="C43" s="59"/>
      <c r="D43" s="9">
        <v>312.72854614</v>
      </c>
      <c r="E43" s="9">
        <v>313.72094727</v>
      </c>
      <c r="F43" s="9">
        <v>281.60891724</v>
      </c>
      <c r="G43" s="9">
        <v>280.46081543</v>
      </c>
      <c r="H43" s="9">
        <v>282.24432373</v>
      </c>
      <c r="I43" s="9">
        <v>321.41912842</v>
      </c>
      <c r="J43" s="9">
        <v>286.73730469</v>
      </c>
    </row>
    <row r="44" spans="2:10" ht="12.75">
      <c r="B44" s="59" t="s">
        <v>14</v>
      </c>
      <c r="C44" s="59"/>
      <c r="D44" s="9">
        <v>575.72680664</v>
      </c>
      <c r="E44" s="9">
        <v>585.54101563</v>
      </c>
      <c r="F44" s="9">
        <v>643.16595459</v>
      </c>
      <c r="G44" s="9">
        <v>606.49243164</v>
      </c>
      <c r="H44" s="9">
        <v>619.41583252</v>
      </c>
      <c r="I44" s="9">
        <v>661.68347168</v>
      </c>
      <c r="J44" s="9">
        <v>695.67486572</v>
      </c>
    </row>
    <row r="45" spans="2:10" ht="12.75">
      <c r="B45" s="59" t="s">
        <v>3</v>
      </c>
      <c r="C45" s="59"/>
      <c r="D45" s="9">
        <v>-266.26156616</v>
      </c>
      <c r="E45" s="9">
        <v>-273.86737061</v>
      </c>
      <c r="F45" s="9">
        <v>-260.98895264</v>
      </c>
      <c r="G45" s="9">
        <v>-254.96673584</v>
      </c>
      <c r="H45" s="9">
        <v>-258.29779053</v>
      </c>
      <c r="I45" s="9">
        <v>-288.22146606</v>
      </c>
      <c r="J45" s="9">
        <v>-270.78741455</v>
      </c>
    </row>
    <row r="46" spans="2:10" ht="12.75">
      <c r="B46" s="59" t="s">
        <v>15</v>
      </c>
      <c r="C46" s="59"/>
      <c r="D46" s="9">
        <v>-67.30895233</v>
      </c>
      <c r="E46" s="9">
        <v>-64.49847412</v>
      </c>
      <c r="F46" s="9">
        <v>-61.18828201</v>
      </c>
      <c r="G46" s="9">
        <v>-61.24595261</v>
      </c>
      <c r="H46" s="9">
        <v>-67.39977264</v>
      </c>
      <c r="I46" s="9">
        <v>-66.68151093</v>
      </c>
      <c r="J46" s="9">
        <v>-66.1158371</v>
      </c>
    </row>
    <row r="47" spans="2:10" ht="12.75">
      <c r="B47" s="59" t="s">
        <v>16</v>
      </c>
      <c r="C47" s="59"/>
      <c r="D47" s="9">
        <v>27.57386589</v>
      </c>
      <c r="E47" s="9">
        <v>24.62953377</v>
      </c>
      <c r="F47" s="9">
        <v>22.70113564</v>
      </c>
      <c r="G47" s="9">
        <v>20.78961182</v>
      </c>
      <c r="H47" s="9">
        <v>24.24583817</v>
      </c>
      <c r="I47" s="9">
        <v>22.15945244</v>
      </c>
      <c r="J47" s="9">
        <v>23.77560425</v>
      </c>
    </row>
    <row r="48" spans="2:10" ht="12.75">
      <c r="B48" s="59" t="s">
        <v>17</v>
      </c>
      <c r="C48" s="59"/>
      <c r="D48" s="9">
        <v>-43.88928986</v>
      </c>
      <c r="E48" s="9">
        <v>-46.69986343</v>
      </c>
      <c r="F48" s="9">
        <v>-45.47896576</v>
      </c>
      <c r="G48" s="9">
        <v>-40.60322571</v>
      </c>
      <c r="H48" s="9">
        <v>-45.28973389</v>
      </c>
      <c r="I48" s="9">
        <v>-48.31336212</v>
      </c>
      <c r="J48" s="9">
        <v>-51.36837387</v>
      </c>
    </row>
    <row r="49" spans="2:10" ht="12.75">
      <c r="B49" s="59" t="s">
        <v>18</v>
      </c>
      <c r="C49" s="59"/>
      <c r="D49" s="9">
        <v>22.77868652</v>
      </c>
      <c r="E49" s="9">
        <v>20.73246384</v>
      </c>
      <c r="F49" s="9">
        <v>18.10936737</v>
      </c>
      <c r="G49" s="9">
        <v>17.98581886</v>
      </c>
      <c r="H49" s="9">
        <v>18.96943855</v>
      </c>
      <c r="I49" s="9">
        <v>16.62511253</v>
      </c>
      <c r="J49" s="9">
        <v>16.5715847</v>
      </c>
    </row>
    <row r="50" spans="2:10" ht="12.75">
      <c r="B50" s="59" t="s">
        <v>19</v>
      </c>
      <c r="C50" s="59"/>
      <c r="D50" s="9">
        <v>463.67047119</v>
      </c>
      <c r="E50" s="9">
        <v>457.97375488</v>
      </c>
      <c r="F50" s="9">
        <v>433.08746338</v>
      </c>
      <c r="G50" s="9">
        <v>428.5078125</v>
      </c>
      <c r="H50" s="9">
        <v>434.26229858</v>
      </c>
      <c r="I50" s="9">
        <v>474.67370605</v>
      </c>
      <c r="J50" s="9">
        <v>448.23345947</v>
      </c>
    </row>
    <row r="52" spans="1:3" ht="12.75">
      <c r="A52" s="38" t="s">
        <v>139</v>
      </c>
      <c r="B52" s="38"/>
      <c r="C52" s="38"/>
    </row>
    <row r="54" spans="2:8" ht="12.75">
      <c r="B54" s="17" t="s">
        <v>43</v>
      </c>
      <c r="C54" s="17" t="s">
        <v>140</v>
      </c>
      <c r="D54" s="17" t="s">
        <v>141</v>
      </c>
      <c r="E54" s="17" t="s">
        <v>142</v>
      </c>
      <c r="F54" s="17" t="s">
        <v>143</v>
      </c>
      <c r="G54" s="17" t="s">
        <v>144</v>
      </c>
      <c r="H54" s="17" t="s">
        <v>145</v>
      </c>
    </row>
    <row r="55" spans="2:8" ht="12.75">
      <c r="B55" s="16" t="s">
        <v>12</v>
      </c>
      <c r="C55" s="9">
        <v>0.08974417</v>
      </c>
      <c r="D55" s="9">
        <v>0.34803128</v>
      </c>
      <c r="E55" s="9">
        <v>-0.12675121</v>
      </c>
      <c r="F55" s="9">
        <v>-0.13836314</v>
      </c>
      <c r="G55" s="9">
        <v>0.0002376</v>
      </c>
      <c r="H55" s="9">
        <v>-0.12676223</v>
      </c>
    </row>
    <row r="56" spans="2:8" ht="12.75">
      <c r="B56" s="16" t="s">
        <v>13</v>
      </c>
      <c r="C56" s="9">
        <v>-0.03847397</v>
      </c>
      <c r="D56" s="9">
        <v>0.11999642</v>
      </c>
      <c r="E56" s="9">
        <v>0.23646845</v>
      </c>
      <c r="F56" s="9">
        <v>0.02010945</v>
      </c>
      <c r="G56" s="9">
        <v>-0.06581488</v>
      </c>
      <c r="H56" s="9">
        <v>0.05168765</v>
      </c>
    </row>
    <row r="57" spans="2:8" ht="12.75">
      <c r="B57" s="16" t="s">
        <v>2</v>
      </c>
      <c r="C57" s="9">
        <v>-0.23518533</v>
      </c>
      <c r="D57" s="9">
        <v>1.53596532</v>
      </c>
      <c r="E57" s="9">
        <v>0.50716287</v>
      </c>
      <c r="F57" s="9">
        <v>-3.55471683</v>
      </c>
      <c r="G57" s="9">
        <v>2.2407043</v>
      </c>
      <c r="H57" s="9">
        <v>-1.00611317</v>
      </c>
    </row>
    <row r="58" spans="2:8" ht="12.75">
      <c r="B58" s="16" t="s">
        <v>14</v>
      </c>
      <c r="C58" s="9">
        <v>-3.21684432</v>
      </c>
      <c r="D58" s="9">
        <v>-1.79487491</v>
      </c>
      <c r="E58" s="9">
        <v>0.12374463</v>
      </c>
      <c r="F58" s="9">
        <v>3.50536847</v>
      </c>
      <c r="G58" s="9">
        <v>0.07633534</v>
      </c>
      <c r="H58" s="9">
        <v>2.62376189</v>
      </c>
    </row>
    <row r="59" spans="2:8" ht="12.75">
      <c r="B59" s="16" t="s">
        <v>3</v>
      </c>
      <c r="C59" s="9">
        <v>0.60582525</v>
      </c>
      <c r="D59" s="9">
        <v>-0.52814078</v>
      </c>
      <c r="E59" s="9">
        <v>-0.60694116</v>
      </c>
      <c r="F59" s="9">
        <v>1.62510467</v>
      </c>
      <c r="G59" s="9">
        <v>-1.45022368</v>
      </c>
      <c r="H59" s="9">
        <v>0.52437693</v>
      </c>
    </row>
    <row r="60" spans="2:8" ht="12.75">
      <c r="B60" s="16" t="s">
        <v>15</v>
      </c>
      <c r="C60" s="9">
        <v>0.09346683</v>
      </c>
      <c r="D60" s="9">
        <v>-0.42837906</v>
      </c>
      <c r="E60" s="9">
        <v>-0.07093331</v>
      </c>
      <c r="F60" s="9">
        <v>0.17165481</v>
      </c>
      <c r="G60" s="9">
        <v>0.27253386</v>
      </c>
      <c r="H60" s="9">
        <v>0.24741568</v>
      </c>
    </row>
    <row r="61" spans="2:8" ht="12.75">
      <c r="B61" s="16" t="s">
        <v>16</v>
      </c>
      <c r="C61" s="9">
        <v>0.0346192</v>
      </c>
      <c r="D61" s="9">
        <v>0.39068955</v>
      </c>
      <c r="E61" s="9">
        <v>-0.08155555</v>
      </c>
      <c r="F61" s="9">
        <v>0.01146007</v>
      </c>
      <c r="G61" s="9">
        <v>0.05904712</v>
      </c>
      <c r="H61" s="9">
        <v>-0.10909688</v>
      </c>
    </row>
    <row r="62" spans="2:8" ht="12.75">
      <c r="B62" s="16" t="s">
        <v>17</v>
      </c>
      <c r="C62" s="9">
        <v>0.23258136</v>
      </c>
      <c r="D62" s="9">
        <v>-0.23723112</v>
      </c>
      <c r="E62" s="9">
        <v>-0.13274439</v>
      </c>
      <c r="F62" s="9">
        <v>-0.17611878</v>
      </c>
      <c r="G62" s="9">
        <v>-0.31137586</v>
      </c>
      <c r="H62" s="9">
        <v>0.38282651</v>
      </c>
    </row>
    <row r="63" spans="2:8" ht="12.75">
      <c r="B63" s="16" t="s">
        <v>18</v>
      </c>
      <c r="C63" s="9">
        <v>0.13217179</v>
      </c>
      <c r="D63" s="9">
        <v>0.2610141</v>
      </c>
      <c r="E63" s="9">
        <v>-0.07477611</v>
      </c>
      <c r="F63" s="9">
        <v>-0.0951215</v>
      </c>
      <c r="G63" s="9">
        <v>0.07973745</v>
      </c>
      <c r="H63" s="9">
        <v>-0.10669731</v>
      </c>
    </row>
    <row r="64" spans="2:8" ht="12.75">
      <c r="B64" s="16" t="s">
        <v>19</v>
      </c>
      <c r="C64" s="9">
        <v>-0.60832888</v>
      </c>
      <c r="D64" s="9">
        <v>1.68167019</v>
      </c>
      <c r="E64" s="9">
        <v>0.15694797</v>
      </c>
      <c r="F64" s="9">
        <v>-3.06229544</v>
      </c>
      <c r="G64" s="9">
        <v>1.91610801</v>
      </c>
      <c r="H64" s="9">
        <v>-0.6624608</v>
      </c>
    </row>
    <row r="66" spans="1:4" ht="12.75">
      <c r="A66" s="38" t="s">
        <v>99</v>
      </c>
      <c r="B66" s="38"/>
      <c r="C66" s="38"/>
      <c r="D66" s="38"/>
    </row>
    <row r="68" spans="2:9" ht="12.75">
      <c r="B68" s="32" t="s">
        <v>100</v>
      </c>
      <c r="C68" s="33"/>
      <c r="D68" s="33"/>
      <c r="E68" s="33"/>
      <c r="F68" s="33"/>
      <c r="G68" s="33"/>
      <c r="H68" s="33"/>
      <c r="I68" s="34"/>
    </row>
    <row r="69" spans="2:9" ht="12.75">
      <c r="B69" s="17"/>
      <c r="C69" s="32" t="s">
        <v>97</v>
      </c>
      <c r="D69" s="33"/>
      <c r="E69" s="33"/>
      <c r="F69" s="33"/>
      <c r="G69" s="33"/>
      <c r="H69" s="33"/>
      <c r="I69" s="34"/>
    </row>
    <row r="70" spans="2:9" ht="22.5">
      <c r="B70" s="12" t="s">
        <v>98</v>
      </c>
      <c r="C70" s="13">
        <v>1</v>
      </c>
      <c r="D70" s="13">
        <v>2</v>
      </c>
      <c r="E70" s="13">
        <v>3</v>
      </c>
      <c r="F70" s="13">
        <v>4</v>
      </c>
      <c r="G70" s="13">
        <v>5</v>
      </c>
      <c r="H70" s="13">
        <v>6</v>
      </c>
      <c r="I70" s="13">
        <v>7</v>
      </c>
    </row>
    <row r="71" spans="2:9" ht="12.75">
      <c r="B71" s="15">
        <v>1</v>
      </c>
      <c r="C71" s="9">
        <v>4</v>
      </c>
      <c r="D71" s="9">
        <v>3</v>
      </c>
      <c r="E71" s="9">
        <v>0</v>
      </c>
      <c r="F71" s="9">
        <v>1</v>
      </c>
      <c r="G71" s="9">
        <v>0</v>
      </c>
      <c r="H71" s="9">
        <v>1</v>
      </c>
      <c r="I71" s="9">
        <v>0</v>
      </c>
    </row>
    <row r="72" spans="2:9" ht="12.75">
      <c r="B72" s="15">
        <v>2</v>
      </c>
      <c r="C72" s="9">
        <v>1</v>
      </c>
      <c r="D72" s="9">
        <v>7</v>
      </c>
      <c r="E72" s="9">
        <v>1</v>
      </c>
      <c r="F72" s="9">
        <v>2</v>
      </c>
      <c r="G72" s="9">
        <v>2</v>
      </c>
      <c r="H72" s="9">
        <v>0</v>
      </c>
      <c r="I72" s="9">
        <v>0</v>
      </c>
    </row>
    <row r="73" spans="2:9" ht="12.75">
      <c r="B73" s="15">
        <v>3</v>
      </c>
      <c r="C73" s="9">
        <v>0</v>
      </c>
      <c r="D73" s="9">
        <v>3</v>
      </c>
      <c r="E73" s="9">
        <v>6</v>
      </c>
      <c r="F73" s="9">
        <v>2</v>
      </c>
      <c r="G73" s="9">
        <v>1</v>
      </c>
      <c r="H73" s="9">
        <v>0</v>
      </c>
      <c r="I73" s="9">
        <v>0</v>
      </c>
    </row>
    <row r="74" spans="2:9" ht="12.75">
      <c r="B74" s="15">
        <v>4</v>
      </c>
      <c r="C74" s="9">
        <v>0</v>
      </c>
      <c r="D74" s="9">
        <v>1</v>
      </c>
      <c r="E74" s="9">
        <v>0</v>
      </c>
      <c r="F74" s="9">
        <v>11</v>
      </c>
      <c r="G74" s="9">
        <v>1</v>
      </c>
      <c r="H74" s="9">
        <v>0</v>
      </c>
      <c r="I74" s="9">
        <v>0</v>
      </c>
    </row>
    <row r="75" spans="2:9" ht="12.75">
      <c r="B75" s="15">
        <v>5</v>
      </c>
      <c r="C75" s="9">
        <v>1</v>
      </c>
      <c r="D75" s="9">
        <v>1</v>
      </c>
      <c r="E75" s="9">
        <v>1</v>
      </c>
      <c r="F75" s="9">
        <v>2</v>
      </c>
      <c r="G75" s="9">
        <v>8</v>
      </c>
      <c r="H75" s="9">
        <v>0</v>
      </c>
      <c r="I75" s="9">
        <v>0</v>
      </c>
    </row>
    <row r="76" spans="2:9" ht="12.75">
      <c r="B76" s="15">
        <v>6</v>
      </c>
      <c r="C76" s="9">
        <v>1</v>
      </c>
      <c r="D76" s="9">
        <v>0</v>
      </c>
      <c r="E76" s="9">
        <v>0</v>
      </c>
      <c r="F76" s="9">
        <v>0</v>
      </c>
      <c r="G76" s="9">
        <v>1</v>
      </c>
      <c r="H76" s="9">
        <v>8</v>
      </c>
      <c r="I76" s="9">
        <v>1</v>
      </c>
    </row>
    <row r="77" spans="2:9" ht="12.75">
      <c r="B77" s="15">
        <v>7</v>
      </c>
      <c r="C77" s="9">
        <v>0</v>
      </c>
      <c r="D77" s="9">
        <v>0</v>
      </c>
      <c r="E77" s="9">
        <v>2</v>
      </c>
      <c r="F77" s="9">
        <v>1</v>
      </c>
      <c r="G77" s="9">
        <v>0</v>
      </c>
      <c r="H77" s="9">
        <v>1</v>
      </c>
      <c r="I77" s="9">
        <v>6</v>
      </c>
    </row>
    <row r="79" spans="2:5" ht="12.75">
      <c r="B79" s="35" t="s">
        <v>101</v>
      </c>
      <c r="C79" s="36"/>
      <c r="D79" s="36"/>
      <c r="E79" s="37"/>
    </row>
    <row r="80" spans="2:5" ht="12.75">
      <c r="B80" s="12" t="s">
        <v>49</v>
      </c>
      <c r="C80" s="17" t="s">
        <v>102</v>
      </c>
      <c r="D80" s="17" t="s">
        <v>103</v>
      </c>
      <c r="E80" s="17" t="s">
        <v>104</v>
      </c>
    </row>
    <row r="81" spans="2:5" ht="12.75">
      <c r="B81" s="16">
        <v>1</v>
      </c>
      <c r="C81" s="10">
        <v>9</v>
      </c>
      <c r="D81" s="10">
        <v>5</v>
      </c>
      <c r="E81" s="18">
        <v>55.55555555555556</v>
      </c>
    </row>
    <row r="82" spans="2:5" ht="12.75">
      <c r="B82" s="16">
        <v>2</v>
      </c>
      <c r="C82" s="10">
        <v>13</v>
      </c>
      <c r="D82" s="10">
        <v>6</v>
      </c>
      <c r="E82" s="18">
        <v>46.15384615384615</v>
      </c>
    </row>
    <row r="83" spans="2:5" ht="12.75">
      <c r="B83" s="16">
        <v>3</v>
      </c>
      <c r="C83" s="10">
        <v>12</v>
      </c>
      <c r="D83" s="10">
        <v>6</v>
      </c>
      <c r="E83" s="18">
        <v>50</v>
      </c>
    </row>
    <row r="84" spans="2:5" ht="12.75">
      <c r="B84" s="16">
        <v>4</v>
      </c>
      <c r="C84" s="10">
        <v>13</v>
      </c>
      <c r="D84" s="10">
        <v>2</v>
      </c>
      <c r="E84" s="18">
        <v>15.384615384615385</v>
      </c>
    </row>
    <row r="85" spans="2:5" ht="12.75">
      <c r="B85" s="16">
        <v>5</v>
      </c>
      <c r="C85" s="10">
        <v>13</v>
      </c>
      <c r="D85" s="10">
        <v>5</v>
      </c>
      <c r="E85" s="18">
        <v>38.46153846153846</v>
      </c>
    </row>
    <row r="86" spans="2:5" ht="12.75">
      <c r="B86" s="16">
        <v>6</v>
      </c>
      <c r="C86" s="10">
        <v>11</v>
      </c>
      <c r="D86" s="10">
        <v>3</v>
      </c>
      <c r="E86" s="18">
        <v>27.272727272727273</v>
      </c>
    </row>
    <row r="87" spans="2:5" ht="12.75">
      <c r="B87" s="16">
        <v>7</v>
      </c>
      <c r="C87" s="10">
        <v>10</v>
      </c>
      <c r="D87" s="10">
        <v>4</v>
      </c>
      <c r="E87" s="18">
        <v>40</v>
      </c>
    </row>
    <row r="88" spans="2:5" ht="12.75">
      <c r="B88" s="16" t="s">
        <v>105</v>
      </c>
      <c r="C88" s="10">
        <v>81</v>
      </c>
      <c r="D88" s="10">
        <v>31</v>
      </c>
      <c r="E88" s="18">
        <v>38.27160493827161</v>
      </c>
    </row>
  </sheetData>
  <mergeCells count="37"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7:N17"/>
    <mergeCell ref="B18:D18"/>
    <mergeCell ref="B19:D19"/>
    <mergeCell ref="E19:N19"/>
    <mergeCell ref="B24:C24"/>
    <mergeCell ref="D24:G24"/>
    <mergeCell ref="B38:C39"/>
    <mergeCell ref="D38:J38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2:C52"/>
    <mergeCell ref="A66:D66"/>
    <mergeCell ref="B68:I68"/>
    <mergeCell ref="C69:I69"/>
    <mergeCell ref="B79:E79"/>
  </mergeCells>
  <hyperlinks>
    <hyperlink ref="A4" location="$A$7" tooltip="Goto Inputs" display="$A$7"/>
    <hyperlink ref="B5" location="$A$22" tooltip="Goto Prior Class Probabilities" display="$A$22"/>
    <hyperlink ref="A5" location="'DA_Output1'!$A$36" tooltip="Goto Classification Functions" display="'DA_Output1'!$A$36"/>
    <hyperlink ref="C5" r:id="rId1" tooltip="Goto Canonical Variate Loading" display="$A$52:$C$52"/>
    <hyperlink ref="B4" location="'DA_ClassifyTrain1'!a1" tooltip="Goto Classification of Training Data" display="'DA_ClassifyTrain1'!a1"/>
    <hyperlink ref="C4" location="$A$66" tooltip="Goto Training Misclassification Summary" display="$A$66"/>
    <hyperlink ref="F4" location="'DA_ClassifyNew1'!a1" tooltip="Goto Classification of New Data" display="'DA_ClassifyNew1'!a1"/>
    <hyperlink ref="D5" location="DA_TrainCanSco1!A1" tooltip="Goto Training Data Canonical Scores" display="DA_TrainCanSco1!A1"/>
    <hyperlink ref="F5" location="DA_NewCanSco1!A1" tooltip="Goto New Data Canonical Scores" display="DA_NewCanSco1!A1"/>
  </hyperlinks>
  <printOptions/>
  <pageMargins left="0.75" right="0.75" top="1" bottom="1" header="0.5" footer="0.5"/>
  <pageSetup horizontalDpi="600" verticalDpi="600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W90"/>
  <sheetViews>
    <sheetView showGridLines="0" workbookViewId="0" topLeftCell="A65">
      <selection activeCell="C65" sqref="A1:C16384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4:14" s="2" customFormat="1" ht="15.75">
      <c r="D1" s="4" t="s">
        <v>123</v>
      </c>
      <c r="E1" s="3"/>
      <c r="L1" s="53" t="s">
        <v>146</v>
      </c>
      <c r="M1" s="53"/>
      <c r="N1" s="53"/>
    </row>
    <row r="2" ht="15.75" customHeight="1"/>
    <row r="3" spans="4:11" ht="12.75">
      <c r="D3" s="12" t="s">
        <v>147</v>
      </c>
      <c r="E3" s="60" t="s">
        <v>37</v>
      </c>
      <c r="F3" s="61"/>
      <c r="G3" s="62"/>
      <c r="J3" s="68" t="s">
        <v>148</v>
      </c>
      <c r="K3" s="69"/>
    </row>
    <row r="5" spans="4:23" ht="13.5" thickBot="1">
      <c r="D5" s="47" t="s">
        <v>149</v>
      </c>
      <c r="E5" s="49"/>
      <c r="F5" s="47" t="s">
        <v>150</v>
      </c>
      <c r="G5" s="48"/>
      <c r="H5" s="48"/>
      <c r="I5" s="48"/>
      <c r="J5" s="48"/>
      <c r="K5" s="48"/>
      <c r="L5" s="48"/>
      <c r="M5" s="49"/>
      <c r="N5" s="47" t="s">
        <v>151</v>
      </c>
      <c r="O5" s="48"/>
      <c r="P5" s="48"/>
      <c r="Q5" s="48"/>
      <c r="R5" s="48"/>
      <c r="S5" s="48"/>
      <c r="T5" s="48"/>
      <c r="U5" s="48"/>
      <c r="V5" s="48"/>
      <c r="W5" s="49"/>
    </row>
    <row r="6" spans="2:23" ht="38.25">
      <c r="B6" s="19" t="s">
        <v>112</v>
      </c>
      <c r="C6" s="20" t="s">
        <v>111</v>
      </c>
      <c r="D6" s="12" t="s">
        <v>97</v>
      </c>
      <c r="E6" s="12" t="s">
        <v>98</v>
      </c>
      <c r="F6" s="17" t="s">
        <v>152</v>
      </c>
      <c r="G6" s="17" t="s">
        <v>153</v>
      </c>
      <c r="H6" s="17" t="s">
        <v>154</v>
      </c>
      <c r="I6" s="17" t="s">
        <v>155</v>
      </c>
      <c r="J6" s="17" t="s">
        <v>156</v>
      </c>
      <c r="K6" s="17" t="s">
        <v>157</v>
      </c>
      <c r="L6" s="17" t="s">
        <v>158</v>
      </c>
      <c r="M6" s="17" t="s">
        <v>159</v>
      </c>
      <c r="N6" s="17" t="s">
        <v>12</v>
      </c>
      <c r="O6" s="17" t="s">
        <v>13</v>
      </c>
      <c r="P6" s="17" t="s">
        <v>2</v>
      </c>
      <c r="Q6" s="17" t="s">
        <v>14</v>
      </c>
      <c r="R6" s="17" t="s">
        <v>3</v>
      </c>
      <c r="S6" s="17" t="s">
        <v>15</v>
      </c>
      <c r="T6" s="17" t="s">
        <v>16</v>
      </c>
      <c r="U6" s="17" t="s">
        <v>17</v>
      </c>
      <c r="V6" s="17" t="s">
        <v>18</v>
      </c>
      <c r="W6" s="17" t="s">
        <v>19</v>
      </c>
    </row>
    <row r="7" spans="2:23" ht="12.75">
      <c r="B7" s="22">
        <f>IF(ABS(E7-D7)&gt;1,1,0)</f>
        <v>0</v>
      </c>
      <c r="C7" s="23">
        <f aca="true" t="shared" si="0" ref="C7:C70">IF(E7=D7,0,1)</f>
        <v>0</v>
      </c>
      <c r="D7" s="16">
        <v>1</v>
      </c>
      <c r="E7" s="16">
        <v>1</v>
      </c>
      <c r="F7" s="14">
        <v>325.7055358886719</v>
      </c>
      <c r="G7" s="9">
        <v>325.7055358886719</v>
      </c>
      <c r="H7" s="9">
        <v>323.4107666015625</v>
      </c>
      <c r="I7" s="9">
        <v>323.3126525878906</v>
      </c>
      <c r="J7" s="9">
        <v>325.2333984375</v>
      </c>
      <c r="K7" s="9">
        <v>325.09112548828125</v>
      </c>
      <c r="L7" s="9">
        <v>320.95526123046875</v>
      </c>
      <c r="M7" s="9">
        <v>320.7314147949219</v>
      </c>
      <c r="N7" s="9">
        <v>-1.663</v>
      </c>
      <c r="O7" s="9">
        <v>0.749</v>
      </c>
      <c r="P7" s="9">
        <v>-0.491</v>
      </c>
      <c r="Q7" s="9">
        <v>0.378</v>
      </c>
      <c r="R7" s="9">
        <v>0.16</v>
      </c>
      <c r="S7" s="9">
        <v>-1.225</v>
      </c>
      <c r="T7" s="9">
        <v>0.433</v>
      </c>
      <c r="U7" s="9">
        <v>1.12</v>
      </c>
      <c r="V7" s="9">
        <v>1.629</v>
      </c>
      <c r="W7" s="9">
        <v>1.277</v>
      </c>
    </row>
    <row r="8" spans="2:23" ht="12.75">
      <c r="B8" s="22">
        <f aca="true" t="shared" si="1" ref="B8:B71">IF(ABS(E8-D8)&gt;1,1,0)</f>
        <v>1</v>
      </c>
      <c r="C8" s="23">
        <f t="shared" si="0"/>
        <v>1</v>
      </c>
      <c r="D8" s="16">
        <v>6</v>
      </c>
      <c r="E8" s="16">
        <v>1</v>
      </c>
      <c r="F8" s="14">
        <v>391.5248107910156</v>
      </c>
      <c r="G8" s="9">
        <v>388.9980163574219</v>
      </c>
      <c r="H8" s="9">
        <v>386.55377197265625</v>
      </c>
      <c r="I8" s="9">
        <v>387.1949462890625</v>
      </c>
      <c r="J8" s="9">
        <v>388.1496887207031</v>
      </c>
      <c r="K8" s="9">
        <v>387.5682067871094</v>
      </c>
      <c r="L8" s="9">
        <v>391.5248107910156</v>
      </c>
      <c r="M8" s="9">
        <v>389.1671142578125</v>
      </c>
      <c r="N8" s="9">
        <v>-2.382</v>
      </c>
      <c r="O8" s="9">
        <v>0.814</v>
      </c>
      <c r="P8" s="9">
        <v>0.147</v>
      </c>
      <c r="Q8" s="9">
        <v>0.534</v>
      </c>
      <c r="R8" s="9">
        <v>1.188</v>
      </c>
      <c r="S8" s="9">
        <v>-1.552</v>
      </c>
      <c r="T8" s="9">
        <v>-1.008</v>
      </c>
      <c r="U8" s="9">
        <v>0.553</v>
      </c>
      <c r="V8" s="9">
        <v>2.415</v>
      </c>
      <c r="W8" s="9">
        <v>1.357</v>
      </c>
    </row>
    <row r="9" spans="2:23" ht="12.75">
      <c r="B9" s="22">
        <f t="shared" si="1"/>
        <v>0</v>
      </c>
      <c r="C9" s="23">
        <f t="shared" si="0"/>
        <v>1</v>
      </c>
      <c r="D9" s="16">
        <v>2</v>
      </c>
      <c r="E9" s="16">
        <v>1</v>
      </c>
      <c r="F9" s="14">
        <v>344.5127258300781</v>
      </c>
      <c r="G9" s="9">
        <v>344.23504638671875</v>
      </c>
      <c r="H9" s="9">
        <v>344.5127258300781</v>
      </c>
      <c r="I9" s="9">
        <v>343.2818908691406</v>
      </c>
      <c r="J9" s="9">
        <v>342.7418518066406</v>
      </c>
      <c r="K9" s="9">
        <v>342.3711242675781</v>
      </c>
      <c r="L9" s="9">
        <v>337.9440002441406</v>
      </c>
      <c r="M9" s="9">
        <v>334.91387939453125</v>
      </c>
      <c r="N9" s="9">
        <v>-1.401</v>
      </c>
      <c r="O9" s="9">
        <v>2.561</v>
      </c>
      <c r="P9" s="9">
        <v>-1.797</v>
      </c>
      <c r="Q9" s="9">
        <v>0.142</v>
      </c>
      <c r="R9" s="9">
        <v>-0.531</v>
      </c>
      <c r="S9" s="9">
        <v>0.496</v>
      </c>
      <c r="T9" s="9">
        <v>0.314</v>
      </c>
      <c r="U9" s="9">
        <v>1.014</v>
      </c>
      <c r="V9" s="9">
        <v>1.728</v>
      </c>
      <c r="W9" s="9">
        <v>2.273</v>
      </c>
    </row>
    <row r="10" spans="2:23" ht="12.75">
      <c r="B10" s="22">
        <f t="shared" si="1"/>
        <v>0</v>
      </c>
      <c r="C10" s="23">
        <f t="shared" si="0"/>
        <v>1</v>
      </c>
      <c r="D10" s="16">
        <v>2</v>
      </c>
      <c r="E10" s="16">
        <v>1</v>
      </c>
      <c r="F10" s="14">
        <v>344.8685302734375</v>
      </c>
      <c r="G10" s="9">
        <v>344.1410827636719</v>
      </c>
      <c r="H10" s="9">
        <v>344.8685302734375</v>
      </c>
      <c r="I10" s="9">
        <v>342.7570495605469</v>
      </c>
      <c r="J10" s="9">
        <v>341.80029296875</v>
      </c>
      <c r="K10" s="9">
        <v>343.5075378417969</v>
      </c>
      <c r="L10" s="9">
        <v>336.7314453125</v>
      </c>
      <c r="M10" s="9">
        <v>334.6124267578125</v>
      </c>
      <c r="N10" s="9">
        <v>-2.04</v>
      </c>
      <c r="O10" s="9">
        <v>2.514</v>
      </c>
      <c r="P10" s="9">
        <v>-1.528</v>
      </c>
      <c r="Q10" s="9">
        <v>0.178</v>
      </c>
      <c r="R10" s="9">
        <v>-0.325</v>
      </c>
      <c r="S10" s="9">
        <v>0.019</v>
      </c>
      <c r="T10" s="9">
        <v>0.149</v>
      </c>
      <c r="U10" s="9">
        <v>0.773</v>
      </c>
      <c r="V10" s="9">
        <v>2.612</v>
      </c>
      <c r="W10" s="9">
        <v>2.07</v>
      </c>
    </row>
    <row r="11" spans="2:23" ht="12.75">
      <c r="B11" s="22">
        <f t="shared" si="1"/>
        <v>0</v>
      </c>
      <c r="C11" s="23">
        <f t="shared" si="0"/>
        <v>1</v>
      </c>
      <c r="D11" s="16">
        <v>2</v>
      </c>
      <c r="E11" s="16">
        <v>1</v>
      </c>
      <c r="F11" s="14">
        <v>330.044189453125</v>
      </c>
      <c r="G11" s="9">
        <v>328.09210205078125</v>
      </c>
      <c r="H11" s="9">
        <v>330.044189453125</v>
      </c>
      <c r="I11" s="9">
        <v>328.61346435546875</v>
      </c>
      <c r="J11" s="9">
        <v>326.0071105957031</v>
      </c>
      <c r="K11" s="9">
        <v>329.2541809082031</v>
      </c>
      <c r="L11" s="9">
        <v>324.1303405761719</v>
      </c>
      <c r="M11" s="9">
        <v>323.5820007324219</v>
      </c>
      <c r="N11" s="9">
        <v>-1.36</v>
      </c>
      <c r="O11" s="9">
        <v>2.432</v>
      </c>
      <c r="P11" s="9">
        <v>-1.118</v>
      </c>
      <c r="Q11" s="9">
        <v>0.246</v>
      </c>
      <c r="R11" s="9">
        <v>-0.085</v>
      </c>
      <c r="S11" s="9">
        <v>-0.083</v>
      </c>
      <c r="T11" s="9">
        <v>0.033</v>
      </c>
      <c r="U11" s="9">
        <v>0.344</v>
      </c>
      <c r="V11" s="9">
        <v>1.854</v>
      </c>
      <c r="W11" s="9">
        <v>1.772</v>
      </c>
    </row>
    <row r="12" spans="2:23" ht="12.75">
      <c r="B12" s="22">
        <f t="shared" si="1"/>
        <v>0</v>
      </c>
      <c r="C12" s="23">
        <f t="shared" si="0"/>
        <v>0</v>
      </c>
      <c r="D12" s="16">
        <v>1</v>
      </c>
      <c r="E12" s="16">
        <v>1</v>
      </c>
      <c r="F12" s="14">
        <v>348.5502014160156</v>
      </c>
      <c r="G12" s="9">
        <v>348.5502014160156</v>
      </c>
      <c r="H12" s="9">
        <v>347.0498352050781</v>
      </c>
      <c r="I12" s="9">
        <v>345.1224060058594</v>
      </c>
      <c r="J12" s="9">
        <v>343.2313537597656</v>
      </c>
      <c r="K12" s="9">
        <v>347.1463623046875</v>
      </c>
      <c r="L12" s="9">
        <v>338.6257629394531</v>
      </c>
      <c r="M12" s="9">
        <v>338.7991638183594</v>
      </c>
      <c r="N12" s="9">
        <v>-1.687</v>
      </c>
      <c r="O12" s="9">
        <v>2.891</v>
      </c>
      <c r="P12" s="9">
        <v>-1.637</v>
      </c>
      <c r="Q12" s="9">
        <v>0.162</v>
      </c>
      <c r="R12" s="9">
        <v>0.025</v>
      </c>
      <c r="S12" s="9">
        <v>0.183</v>
      </c>
      <c r="T12" s="9">
        <v>-0.051</v>
      </c>
      <c r="U12" s="9">
        <v>0.328</v>
      </c>
      <c r="V12" s="9">
        <v>2.197</v>
      </c>
      <c r="W12" s="9">
        <v>2.361</v>
      </c>
    </row>
    <row r="13" spans="2:23" ht="12.75">
      <c r="B13" s="22">
        <f t="shared" si="1"/>
        <v>0</v>
      </c>
      <c r="C13" s="23">
        <f t="shared" si="0"/>
        <v>0</v>
      </c>
      <c r="D13" s="16">
        <v>1</v>
      </c>
      <c r="E13" s="16">
        <v>1</v>
      </c>
      <c r="F13" s="14">
        <v>361.59234619140625</v>
      </c>
      <c r="G13" s="9">
        <v>361.59234619140625</v>
      </c>
      <c r="H13" s="9">
        <v>358.8531799316406</v>
      </c>
      <c r="I13" s="9">
        <v>359.70013427734375</v>
      </c>
      <c r="J13" s="9">
        <v>358.4072265625</v>
      </c>
      <c r="K13" s="9">
        <v>361.1482849121094</v>
      </c>
      <c r="L13" s="9">
        <v>358.9861145019531</v>
      </c>
      <c r="M13" s="9">
        <v>361.0847473144531</v>
      </c>
      <c r="N13" s="9">
        <v>-1.694</v>
      </c>
      <c r="O13" s="9">
        <v>0.499</v>
      </c>
      <c r="P13" s="9">
        <v>0.054</v>
      </c>
      <c r="Q13" s="9">
        <v>0.513</v>
      </c>
      <c r="R13" s="9">
        <v>0.474</v>
      </c>
      <c r="S13" s="9">
        <v>-1.539</v>
      </c>
      <c r="T13" s="9">
        <v>0.745</v>
      </c>
      <c r="U13" s="9">
        <v>0.897</v>
      </c>
      <c r="V13" s="9">
        <v>1.949</v>
      </c>
      <c r="W13" s="9">
        <v>0.907</v>
      </c>
    </row>
    <row r="14" spans="2:23" ht="12.75">
      <c r="B14" s="22">
        <f t="shared" si="1"/>
        <v>1</v>
      </c>
      <c r="C14" s="23">
        <f t="shared" si="0"/>
        <v>1</v>
      </c>
      <c r="D14" s="16">
        <v>4</v>
      </c>
      <c r="E14" s="16">
        <v>1</v>
      </c>
      <c r="F14" s="14">
        <v>317.0294494628906</v>
      </c>
      <c r="G14" s="9">
        <v>316.0907287597656</v>
      </c>
      <c r="H14" s="9">
        <v>316.0851135253906</v>
      </c>
      <c r="I14" s="9">
        <v>315.0933532714844</v>
      </c>
      <c r="J14" s="9">
        <v>317.0294494628906</v>
      </c>
      <c r="K14" s="9">
        <v>312.6204528808594</v>
      </c>
      <c r="L14" s="9">
        <v>312.5002136230469</v>
      </c>
      <c r="M14" s="9">
        <v>309.98602294921875</v>
      </c>
      <c r="N14" s="9">
        <v>-1.323</v>
      </c>
      <c r="O14" s="9">
        <v>0.998</v>
      </c>
      <c r="P14" s="9">
        <v>-0.936</v>
      </c>
      <c r="Q14" s="9">
        <v>0.281</v>
      </c>
      <c r="R14" s="9">
        <v>-0.042</v>
      </c>
      <c r="S14" s="9">
        <v>-0.187</v>
      </c>
      <c r="T14" s="9">
        <v>0.001</v>
      </c>
      <c r="U14" s="9">
        <v>0.863</v>
      </c>
      <c r="V14" s="9">
        <v>1.349</v>
      </c>
      <c r="W14" s="9">
        <v>1.704</v>
      </c>
    </row>
    <row r="15" spans="2:23" ht="12.75">
      <c r="B15" s="22">
        <f t="shared" si="1"/>
        <v>0</v>
      </c>
      <c r="C15" s="23">
        <f t="shared" si="0"/>
        <v>0</v>
      </c>
      <c r="D15" s="16">
        <v>1</v>
      </c>
      <c r="E15" s="16">
        <v>1</v>
      </c>
      <c r="F15" s="14">
        <v>303.82366943359375</v>
      </c>
      <c r="G15" s="9">
        <v>303.82366943359375</v>
      </c>
      <c r="H15" s="9">
        <v>300.8047180175781</v>
      </c>
      <c r="I15" s="9">
        <v>301.68890380859375</v>
      </c>
      <c r="J15" s="9">
        <v>303.38330078125</v>
      </c>
      <c r="K15" s="9">
        <v>299.66656494140625</v>
      </c>
      <c r="L15" s="9">
        <v>292.625732421875</v>
      </c>
      <c r="M15" s="9">
        <v>295.2340393066406</v>
      </c>
      <c r="N15" s="9">
        <v>-2.1</v>
      </c>
      <c r="O15" s="9">
        <v>1.516</v>
      </c>
      <c r="P15" s="9">
        <v>-1.654</v>
      </c>
      <c r="Q15" s="9">
        <v>0.159</v>
      </c>
      <c r="R15" s="9">
        <v>0.251</v>
      </c>
      <c r="S15" s="9">
        <v>0.342</v>
      </c>
      <c r="T15" s="9">
        <v>-0.077</v>
      </c>
      <c r="U15" s="9">
        <v>0.347</v>
      </c>
      <c r="V15" s="9">
        <v>1.762</v>
      </c>
      <c r="W15" s="9">
        <v>2.515</v>
      </c>
    </row>
    <row r="16" spans="2:23" ht="12.75">
      <c r="B16" s="22">
        <f t="shared" si="1"/>
        <v>0</v>
      </c>
      <c r="C16" s="23">
        <f t="shared" si="0"/>
        <v>1</v>
      </c>
      <c r="D16" s="16">
        <v>3</v>
      </c>
      <c r="E16" s="16">
        <v>2</v>
      </c>
      <c r="F16" s="14">
        <v>318.5105285644531</v>
      </c>
      <c r="G16" s="9">
        <v>316.7275390625</v>
      </c>
      <c r="H16" s="9">
        <v>317.79937744140625</v>
      </c>
      <c r="I16" s="9">
        <v>318.5105285644531</v>
      </c>
      <c r="J16" s="9">
        <v>316.87213134765625</v>
      </c>
      <c r="K16" s="9">
        <v>317.01837158203125</v>
      </c>
      <c r="L16" s="9">
        <v>310.298583984375</v>
      </c>
      <c r="M16" s="9">
        <v>310.2092590332031</v>
      </c>
      <c r="N16" s="9">
        <v>-2.041</v>
      </c>
      <c r="O16" s="9">
        <v>2.636</v>
      </c>
      <c r="P16" s="9">
        <v>-1.714</v>
      </c>
      <c r="Q16" s="9">
        <v>0.152</v>
      </c>
      <c r="R16" s="9">
        <v>-0.24</v>
      </c>
      <c r="S16" s="9">
        <v>0.537</v>
      </c>
      <c r="T16" s="9">
        <v>0.393</v>
      </c>
      <c r="U16" s="9">
        <v>0.634</v>
      </c>
      <c r="V16" s="9">
        <v>1.911</v>
      </c>
      <c r="W16" s="9">
        <v>2.296</v>
      </c>
    </row>
    <row r="17" spans="2:23" ht="12.75">
      <c r="B17" s="22">
        <f t="shared" si="1"/>
        <v>1</v>
      </c>
      <c r="C17" s="23">
        <f t="shared" si="0"/>
        <v>1</v>
      </c>
      <c r="D17" s="16">
        <v>5</v>
      </c>
      <c r="E17" s="16">
        <v>2</v>
      </c>
      <c r="F17" s="14">
        <v>351.3829345703125</v>
      </c>
      <c r="G17" s="9">
        <v>348.03814697265625</v>
      </c>
      <c r="H17" s="9">
        <v>350.8537292480469</v>
      </c>
      <c r="I17" s="9">
        <v>349.94415283203125</v>
      </c>
      <c r="J17" s="9">
        <v>348.8807373046875</v>
      </c>
      <c r="K17" s="9">
        <v>351.3829345703125</v>
      </c>
      <c r="L17" s="9">
        <v>349.36956787109375</v>
      </c>
      <c r="M17" s="9">
        <v>345.8057556152344</v>
      </c>
      <c r="N17" s="9">
        <v>-2.434</v>
      </c>
      <c r="O17" s="9">
        <v>2.193</v>
      </c>
      <c r="P17" s="9">
        <v>-0.779</v>
      </c>
      <c r="Q17" s="9">
        <v>0.314</v>
      </c>
      <c r="R17" s="9">
        <v>0.113</v>
      </c>
      <c r="S17" s="9">
        <v>-0.798</v>
      </c>
      <c r="T17" s="9">
        <v>-0.215</v>
      </c>
      <c r="U17" s="9">
        <v>0.686</v>
      </c>
      <c r="V17" s="9">
        <v>2.324</v>
      </c>
      <c r="W17" s="9">
        <v>1.592</v>
      </c>
    </row>
    <row r="18" spans="2:23" ht="12.75">
      <c r="B18" s="22">
        <f t="shared" si="1"/>
        <v>1</v>
      </c>
      <c r="C18" s="23">
        <f t="shared" si="0"/>
        <v>1</v>
      </c>
      <c r="D18" s="16">
        <v>4</v>
      </c>
      <c r="E18" s="16">
        <v>2</v>
      </c>
      <c r="F18" s="14">
        <v>326.8345031738281</v>
      </c>
      <c r="G18" s="9">
        <v>323.4846496582031</v>
      </c>
      <c r="H18" s="9">
        <v>326.5220642089844</v>
      </c>
      <c r="I18" s="9">
        <v>326.3866882324219</v>
      </c>
      <c r="J18" s="9">
        <v>326.8345031738281</v>
      </c>
      <c r="K18" s="9">
        <v>325.5328063964844</v>
      </c>
      <c r="L18" s="9">
        <v>323.2799377441406</v>
      </c>
      <c r="M18" s="9">
        <v>322.0023498535156</v>
      </c>
      <c r="N18" s="9">
        <v>-2.473</v>
      </c>
      <c r="O18" s="9">
        <v>1.155</v>
      </c>
      <c r="P18" s="9">
        <v>-0.925</v>
      </c>
      <c r="Q18" s="9">
        <v>0.283</v>
      </c>
      <c r="R18" s="9">
        <v>-0.177</v>
      </c>
      <c r="S18" s="9">
        <v>-0.732</v>
      </c>
      <c r="T18" s="9">
        <v>0.074</v>
      </c>
      <c r="U18" s="9">
        <v>0.737</v>
      </c>
      <c r="V18" s="9">
        <v>2.257</v>
      </c>
      <c r="W18" s="9">
        <v>1.541</v>
      </c>
    </row>
    <row r="19" spans="2:23" ht="12.75">
      <c r="B19" s="22">
        <f t="shared" si="1"/>
        <v>0</v>
      </c>
      <c r="C19" s="23">
        <f t="shared" si="0"/>
        <v>0</v>
      </c>
      <c r="D19" s="16">
        <v>2</v>
      </c>
      <c r="E19" s="16">
        <v>2</v>
      </c>
      <c r="F19" s="14">
        <v>335.2397155761719</v>
      </c>
      <c r="G19" s="9">
        <v>333.17156982421875</v>
      </c>
      <c r="H19" s="9">
        <v>335.2397155761719</v>
      </c>
      <c r="I19" s="9">
        <v>334.1785583496094</v>
      </c>
      <c r="J19" s="9">
        <v>334.50115966796875</v>
      </c>
      <c r="K19" s="9">
        <v>334.4620361328125</v>
      </c>
      <c r="L19" s="9">
        <v>329.26214599609375</v>
      </c>
      <c r="M19" s="9">
        <v>325.993896484375</v>
      </c>
      <c r="N19" s="9">
        <v>-2.632</v>
      </c>
      <c r="O19" s="9">
        <v>2.342</v>
      </c>
      <c r="P19" s="9">
        <v>-1.387</v>
      </c>
      <c r="Q19" s="9">
        <v>0.199</v>
      </c>
      <c r="R19" s="9">
        <v>-0.182</v>
      </c>
      <c r="S19" s="9">
        <v>-0.233</v>
      </c>
      <c r="T19" s="9">
        <v>-0.189</v>
      </c>
      <c r="U19" s="9">
        <v>0.824</v>
      </c>
      <c r="V19" s="9">
        <v>2.728</v>
      </c>
      <c r="W19" s="9">
        <v>2.022</v>
      </c>
    </row>
    <row r="20" spans="2:23" ht="12.75">
      <c r="B20" s="22">
        <f t="shared" si="1"/>
        <v>0</v>
      </c>
      <c r="C20" s="23">
        <f t="shared" si="0"/>
        <v>1</v>
      </c>
      <c r="D20" s="16">
        <v>1</v>
      </c>
      <c r="E20" s="16">
        <v>2</v>
      </c>
      <c r="F20" s="14">
        <v>338.1061706542969</v>
      </c>
      <c r="G20" s="9">
        <v>338.1061706542969</v>
      </c>
      <c r="H20" s="9">
        <v>337.73046875</v>
      </c>
      <c r="I20" s="9">
        <v>336.3945007324219</v>
      </c>
      <c r="J20" s="9">
        <v>337.90045166015625</v>
      </c>
      <c r="K20" s="9">
        <v>336.1133117675781</v>
      </c>
      <c r="L20" s="9">
        <v>331.65948486328125</v>
      </c>
      <c r="M20" s="9">
        <v>329.9637756347656</v>
      </c>
      <c r="N20" s="9">
        <v>-2.285</v>
      </c>
      <c r="O20" s="9">
        <v>1.767</v>
      </c>
      <c r="P20" s="9">
        <v>-1.493</v>
      </c>
      <c r="Q20" s="9">
        <v>0.183</v>
      </c>
      <c r="R20" s="9">
        <v>-0.049</v>
      </c>
      <c r="S20" s="9">
        <v>-0.154</v>
      </c>
      <c r="T20" s="9">
        <v>-0.321</v>
      </c>
      <c r="U20" s="9">
        <v>0.642</v>
      </c>
      <c r="V20" s="9">
        <v>2.335</v>
      </c>
      <c r="W20" s="9">
        <v>2.222</v>
      </c>
    </row>
    <row r="21" spans="2:23" ht="12.75">
      <c r="B21" s="22">
        <f t="shared" si="1"/>
        <v>0</v>
      </c>
      <c r="C21" s="23">
        <f t="shared" si="0"/>
        <v>0</v>
      </c>
      <c r="D21" s="16">
        <v>2</v>
      </c>
      <c r="E21" s="16">
        <v>2</v>
      </c>
      <c r="F21" s="14">
        <v>345.5970764160156</v>
      </c>
      <c r="G21" s="9">
        <v>343.12213134765625</v>
      </c>
      <c r="H21" s="9">
        <v>345.5970764160156</v>
      </c>
      <c r="I21" s="9">
        <v>344.1885070800781</v>
      </c>
      <c r="J21" s="9">
        <v>343.05938720703125</v>
      </c>
      <c r="K21" s="9">
        <v>344.62725830078125</v>
      </c>
      <c r="L21" s="9">
        <v>341.35369873046875</v>
      </c>
      <c r="M21" s="9">
        <v>339.1990051269531</v>
      </c>
      <c r="N21" s="9">
        <v>-2.363</v>
      </c>
      <c r="O21" s="9">
        <v>1.807</v>
      </c>
      <c r="P21" s="9">
        <v>-0.77</v>
      </c>
      <c r="Q21" s="9">
        <v>0.316</v>
      </c>
      <c r="R21" s="9">
        <v>0.007</v>
      </c>
      <c r="S21" s="9">
        <v>-0.707</v>
      </c>
      <c r="T21" s="9">
        <v>-0.072</v>
      </c>
      <c r="U21" s="9">
        <v>0.644</v>
      </c>
      <c r="V21" s="9">
        <v>2.778</v>
      </c>
      <c r="W21" s="9">
        <v>1.498</v>
      </c>
    </row>
    <row r="22" spans="2:23" ht="12.75">
      <c r="B22" s="22">
        <f t="shared" si="1"/>
        <v>0</v>
      </c>
      <c r="C22" s="23">
        <f t="shared" si="0"/>
        <v>0</v>
      </c>
      <c r="D22" s="16">
        <v>2</v>
      </c>
      <c r="E22" s="16">
        <v>2</v>
      </c>
      <c r="F22" s="14">
        <v>325.10125732421875</v>
      </c>
      <c r="G22" s="9">
        <v>321.8375244140625</v>
      </c>
      <c r="H22" s="9">
        <v>325.10125732421875</v>
      </c>
      <c r="I22" s="9">
        <v>324.9610290527344</v>
      </c>
      <c r="J22" s="9">
        <v>323.3326721191406</v>
      </c>
      <c r="K22" s="9">
        <v>323.9995422363281</v>
      </c>
      <c r="L22" s="9">
        <v>321.1420593261719</v>
      </c>
      <c r="M22" s="9">
        <v>320.2131042480469</v>
      </c>
      <c r="N22" s="9">
        <v>-2.108</v>
      </c>
      <c r="O22" s="9">
        <v>1.783</v>
      </c>
      <c r="P22" s="9">
        <v>-0.829</v>
      </c>
      <c r="Q22" s="9">
        <v>0.303</v>
      </c>
      <c r="R22" s="9">
        <v>-0.004</v>
      </c>
      <c r="S22" s="9">
        <v>-0.414</v>
      </c>
      <c r="T22" s="9">
        <v>0.03</v>
      </c>
      <c r="U22" s="9">
        <v>0.494</v>
      </c>
      <c r="V22" s="9">
        <v>2.227</v>
      </c>
      <c r="W22" s="9">
        <v>1.54</v>
      </c>
    </row>
    <row r="23" spans="2:23" ht="12.75">
      <c r="B23" s="22">
        <f t="shared" si="1"/>
        <v>0</v>
      </c>
      <c r="C23" s="23">
        <f t="shared" si="0"/>
        <v>0</v>
      </c>
      <c r="D23" s="16">
        <v>2</v>
      </c>
      <c r="E23" s="16">
        <v>2</v>
      </c>
      <c r="F23" s="14">
        <v>350.99774169921875</v>
      </c>
      <c r="G23" s="9">
        <v>350.3705139160156</v>
      </c>
      <c r="H23" s="9">
        <v>350.99774169921875</v>
      </c>
      <c r="I23" s="9">
        <v>348.6258850097656</v>
      </c>
      <c r="J23" s="9">
        <v>347.02655029296875</v>
      </c>
      <c r="K23" s="9">
        <v>350.1271667480469</v>
      </c>
      <c r="L23" s="9">
        <v>344.3540954589844</v>
      </c>
      <c r="M23" s="9">
        <v>343.4781494140625</v>
      </c>
      <c r="N23" s="9">
        <v>-2.064</v>
      </c>
      <c r="O23" s="9">
        <v>1.742</v>
      </c>
      <c r="P23" s="9">
        <v>-0.598</v>
      </c>
      <c r="Q23" s="9">
        <v>0.354</v>
      </c>
      <c r="R23" s="9">
        <v>0.089</v>
      </c>
      <c r="S23" s="9">
        <v>-0.837</v>
      </c>
      <c r="T23" s="9">
        <v>0.011</v>
      </c>
      <c r="U23" s="9">
        <v>0.628</v>
      </c>
      <c r="V23" s="9">
        <v>3.252</v>
      </c>
      <c r="W23" s="9">
        <v>1.337</v>
      </c>
    </row>
    <row r="24" spans="2:23" ht="12.75">
      <c r="B24" s="22">
        <f t="shared" si="1"/>
        <v>0</v>
      </c>
      <c r="C24" s="23">
        <f t="shared" si="0"/>
        <v>0</v>
      </c>
      <c r="D24" s="16">
        <v>2</v>
      </c>
      <c r="E24" s="16">
        <v>2</v>
      </c>
      <c r="F24" s="14">
        <v>339.17279052734375</v>
      </c>
      <c r="G24" s="9">
        <v>336.60980224609375</v>
      </c>
      <c r="H24" s="9">
        <v>339.17279052734375</v>
      </c>
      <c r="I24" s="9">
        <v>337.6249084472656</v>
      </c>
      <c r="J24" s="9">
        <v>336.4679260253906</v>
      </c>
      <c r="K24" s="9">
        <v>337.65966796875</v>
      </c>
      <c r="L24" s="9">
        <v>333.7178955078125</v>
      </c>
      <c r="M24" s="9">
        <v>331.5760192871094</v>
      </c>
      <c r="N24" s="9">
        <v>-1.884</v>
      </c>
      <c r="O24" s="9">
        <v>2.291</v>
      </c>
      <c r="P24" s="9">
        <v>-1.339</v>
      </c>
      <c r="Q24" s="9">
        <v>0.206</v>
      </c>
      <c r="R24" s="9">
        <v>-0.235</v>
      </c>
      <c r="S24" s="9">
        <v>-0.102</v>
      </c>
      <c r="T24" s="9">
        <v>-0.164</v>
      </c>
      <c r="U24" s="9">
        <v>0.525</v>
      </c>
      <c r="V24" s="9">
        <v>2.182</v>
      </c>
      <c r="W24" s="9">
        <v>1.941</v>
      </c>
    </row>
    <row r="25" spans="2:23" ht="12.75">
      <c r="B25" s="22">
        <f t="shared" si="1"/>
        <v>1</v>
      </c>
      <c r="C25" s="23">
        <f t="shared" si="0"/>
        <v>1</v>
      </c>
      <c r="D25" s="16">
        <v>5</v>
      </c>
      <c r="E25" s="16">
        <v>2</v>
      </c>
      <c r="F25" s="14">
        <v>325.7876892089844</v>
      </c>
      <c r="G25" s="9">
        <v>324.57330322265625</v>
      </c>
      <c r="H25" s="9">
        <v>325.7105407714844</v>
      </c>
      <c r="I25" s="9">
        <v>325.1271667480469</v>
      </c>
      <c r="J25" s="9">
        <v>324.8091125488281</v>
      </c>
      <c r="K25" s="9">
        <v>325.7876892089844</v>
      </c>
      <c r="L25" s="9">
        <v>322.33056640625</v>
      </c>
      <c r="M25" s="9">
        <v>320.6129455566406</v>
      </c>
      <c r="N25" s="9">
        <v>-1.74</v>
      </c>
      <c r="O25" s="9">
        <v>1.606</v>
      </c>
      <c r="P25" s="9">
        <v>-0.832</v>
      </c>
      <c r="Q25" s="9">
        <v>0.303</v>
      </c>
      <c r="R25" s="9">
        <v>-0.147</v>
      </c>
      <c r="S25" s="9">
        <v>-0.636</v>
      </c>
      <c r="T25" s="9">
        <v>0.502</v>
      </c>
      <c r="U25" s="9">
        <v>0.953</v>
      </c>
      <c r="V25" s="9">
        <v>1.637</v>
      </c>
      <c r="W25" s="9">
        <v>1.466</v>
      </c>
    </row>
    <row r="26" spans="2:23" ht="12.75">
      <c r="B26" s="22">
        <f t="shared" si="1"/>
        <v>1</v>
      </c>
      <c r="C26" s="23">
        <f t="shared" si="0"/>
        <v>1</v>
      </c>
      <c r="D26" s="16">
        <v>4</v>
      </c>
      <c r="E26" s="16">
        <v>2</v>
      </c>
      <c r="F26" s="14">
        <v>311.282470703125</v>
      </c>
      <c r="G26" s="9">
        <v>309.8085632324219</v>
      </c>
      <c r="H26" s="9">
        <v>310.75238037109375</v>
      </c>
      <c r="I26" s="9">
        <v>309.97821044921875</v>
      </c>
      <c r="J26" s="9">
        <v>311.282470703125</v>
      </c>
      <c r="K26" s="9">
        <v>307.20489501953125</v>
      </c>
      <c r="L26" s="9">
        <v>303.8466796875</v>
      </c>
      <c r="M26" s="9">
        <v>302.2810974121094</v>
      </c>
      <c r="N26" s="9">
        <v>-1.684</v>
      </c>
      <c r="O26" s="9">
        <v>1.354</v>
      </c>
      <c r="P26" s="9">
        <v>-1.368</v>
      </c>
      <c r="Q26" s="9">
        <v>0.202</v>
      </c>
      <c r="R26" s="9">
        <v>-0.364</v>
      </c>
      <c r="S26" s="9">
        <v>0.137</v>
      </c>
      <c r="T26" s="9">
        <v>0.205</v>
      </c>
      <c r="U26" s="9">
        <v>0.883</v>
      </c>
      <c r="V26" s="9">
        <v>1.886</v>
      </c>
      <c r="W26" s="9">
        <v>1.912</v>
      </c>
    </row>
    <row r="27" spans="2:23" ht="12.75">
      <c r="B27" s="22">
        <f t="shared" si="1"/>
        <v>0</v>
      </c>
      <c r="C27" s="23">
        <f t="shared" si="0"/>
        <v>0</v>
      </c>
      <c r="D27" s="16">
        <v>2</v>
      </c>
      <c r="E27" s="16">
        <v>2</v>
      </c>
      <c r="F27" s="14">
        <v>328.8739929199219</v>
      </c>
      <c r="G27" s="9">
        <v>327.7961730957031</v>
      </c>
      <c r="H27" s="9">
        <v>328.8739929199219</v>
      </c>
      <c r="I27" s="9">
        <v>327.86920166015625</v>
      </c>
      <c r="J27" s="9">
        <v>328.4085998535156</v>
      </c>
      <c r="K27" s="9">
        <v>327.3700866699219</v>
      </c>
      <c r="L27" s="9">
        <v>324.7728576660156</v>
      </c>
      <c r="M27" s="9">
        <v>323.31072998046875</v>
      </c>
      <c r="N27" s="9">
        <v>-1.743</v>
      </c>
      <c r="O27" s="9">
        <v>1.626</v>
      </c>
      <c r="P27" s="9">
        <v>-1.207</v>
      </c>
      <c r="Q27" s="9">
        <v>0.23</v>
      </c>
      <c r="R27" s="9">
        <v>-0.066</v>
      </c>
      <c r="S27" s="9">
        <v>-0.266</v>
      </c>
      <c r="T27" s="9">
        <v>-0.229</v>
      </c>
      <c r="U27" s="9">
        <v>0.543</v>
      </c>
      <c r="V27" s="9">
        <v>1.718</v>
      </c>
      <c r="W27" s="9">
        <v>1.917</v>
      </c>
    </row>
    <row r="28" spans="2:23" ht="12.75">
      <c r="B28" s="22">
        <f t="shared" si="1"/>
        <v>0</v>
      </c>
      <c r="C28" s="23">
        <f t="shared" si="0"/>
        <v>0</v>
      </c>
      <c r="D28" s="16">
        <v>2</v>
      </c>
      <c r="E28" s="16">
        <v>2</v>
      </c>
      <c r="F28" s="14">
        <v>342.1648864746094</v>
      </c>
      <c r="G28" s="9">
        <v>340.242919921875</v>
      </c>
      <c r="H28" s="9">
        <v>342.1648864746094</v>
      </c>
      <c r="I28" s="9">
        <v>342.0299987792969</v>
      </c>
      <c r="J28" s="9">
        <v>340.43707275390625</v>
      </c>
      <c r="K28" s="9">
        <v>341.69512939453125</v>
      </c>
      <c r="L28" s="9">
        <v>340.1678161621094</v>
      </c>
      <c r="M28" s="9">
        <v>340.5188293457031</v>
      </c>
      <c r="N28" s="9">
        <v>-1.776</v>
      </c>
      <c r="O28" s="9">
        <v>1.153</v>
      </c>
      <c r="P28" s="9">
        <v>-0.45</v>
      </c>
      <c r="Q28" s="9">
        <v>0.389</v>
      </c>
      <c r="R28" s="9">
        <v>0.171</v>
      </c>
      <c r="S28" s="9">
        <v>-0.898</v>
      </c>
      <c r="T28" s="9">
        <v>-0.073</v>
      </c>
      <c r="U28" s="9">
        <v>0.44</v>
      </c>
      <c r="V28" s="9">
        <v>2.227</v>
      </c>
      <c r="W28" s="9">
        <v>1.251</v>
      </c>
    </row>
    <row r="29" spans="2:23" ht="12.75">
      <c r="B29" s="22">
        <f t="shared" si="1"/>
        <v>1</v>
      </c>
      <c r="C29" s="23">
        <f t="shared" si="0"/>
        <v>1</v>
      </c>
      <c r="D29" s="16">
        <v>5</v>
      </c>
      <c r="E29" s="16">
        <v>3</v>
      </c>
      <c r="F29" s="14">
        <v>323.9750061035156</v>
      </c>
      <c r="G29" s="9">
        <v>323.07025146484375</v>
      </c>
      <c r="H29" s="9">
        <v>322.9759521484375</v>
      </c>
      <c r="I29" s="9">
        <v>323.0702209472656</v>
      </c>
      <c r="J29" s="9">
        <v>323.7872619628906</v>
      </c>
      <c r="K29" s="9">
        <v>323.9750061035156</v>
      </c>
      <c r="L29" s="9">
        <v>320.6651916503906</v>
      </c>
      <c r="M29" s="9">
        <v>319.8118591308594</v>
      </c>
      <c r="N29" s="9">
        <v>-1.72</v>
      </c>
      <c r="O29" s="9">
        <v>1.239</v>
      </c>
      <c r="P29" s="9">
        <v>-0.586</v>
      </c>
      <c r="Q29" s="9">
        <v>0.357</v>
      </c>
      <c r="R29" s="9">
        <v>0.151</v>
      </c>
      <c r="S29" s="9">
        <v>-0.935</v>
      </c>
      <c r="T29" s="9">
        <v>0.11</v>
      </c>
      <c r="U29" s="9">
        <v>0.876</v>
      </c>
      <c r="V29" s="9">
        <v>1.758</v>
      </c>
      <c r="W29" s="9">
        <v>1.377</v>
      </c>
    </row>
    <row r="30" spans="2:23" ht="12.75">
      <c r="B30" s="22">
        <f t="shared" si="1"/>
        <v>0</v>
      </c>
      <c r="C30" s="23">
        <f t="shared" si="0"/>
        <v>1</v>
      </c>
      <c r="D30" s="16">
        <v>2</v>
      </c>
      <c r="E30" s="16">
        <v>3</v>
      </c>
      <c r="F30" s="14">
        <v>330.5209655761719</v>
      </c>
      <c r="G30" s="9">
        <v>327.10723876953125</v>
      </c>
      <c r="H30" s="9">
        <v>330.5209655761719</v>
      </c>
      <c r="I30" s="9">
        <v>329.8822021484375</v>
      </c>
      <c r="J30" s="9">
        <v>329.062255859375</v>
      </c>
      <c r="K30" s="9">
        <v>329.8941955566406</v>
      </c>
      <c r="L30" s="9">
        <v>325.83660888671875</v>
      </c>
      <c r="M30" s="9">
        <v>323.07550048828125</v>
      </c>
      <c r="N30" s="9">
        <v>-2.429</v>
      </c>
      <c r="O30" s="9">
        <v>2.254</v>
      </c>
      <c r="P30" s="9">
        <v>-1.221</v>
      </c>
      <c r="Q30" s="9">
        <v>0.226</v>
      </c>
      <c r="R30" s="9">
        <v>-0.24</v>
      </c>
      <c r="S30" s="9">
        <v>-0.297</v>
      </c>
      <c r="T30" s="9">
        <v>0.061</v>
      </c>
      <c r="U30" s="9">
        <v>0.751</v>
      </c>
      <c r="V30" s="9">
        <v>2.325</v>
      </c>
      <c r="W30" s="9">
        <v>1.812</v>
      </c>
    </row>
    <row r="31" spans="2:23" ht="12.75">
      <c r="B31" s="22">
        <f t="shared" si="1"/>
        <v>0</v>
      </c>
      <c r="C31" s="23">
        <f t="shared" si="0"/>
        <v>1</v>
      </c>
      <c r="D31" s="16">
        <v>4</v>
      </c>
      <c r="E31" s="16">
        <v>3</v>
      </c>
      <c r="F31" s="14">
        <v>330.1030578613281</v>
      </c>
      <c r="G31" s="9">
        <v>328.7750244140625</v>
      </c>
      <c r="H31" s="9">
        <v>329.6158752441406</v>
      </c>
      <c r="I31" s="9">
        <v>328.5660095214844</v>
      </c>
      <c r="J31" s="9">
        <v>330.1030578613281</v>
      </c>
      <c r="K31" s="9">
        <v>328.0565490722656</v>
      </c>
      <c r="L31" s="9">
        <v>323.5038757324219</v>
      </c>
      <c r="M31" s="9">
        <v>320.93310546875</v>
      </c>
      <c r="N31" s="9">
        <v>-2.841</v>
      </c>
      <c r="O31" s="9">
        <v>1.6</v>
      </c>
      <c r="P31" s="9">
        <v>-1.235</v>
      </c>
      <c r="Q31" s="9">
        <v>0.225</v>
      </c>
      <c r="R31" s="9">
        <v>-0.116</v>
      </c>
      <c r="S31" s="9">
        <v>-0.413</v>
      </c>
      <c r="T31" s="9">
        <v>0.07</v>
      </c>
      <c r="U31" s="9">
        <v>0.932</v>
      </c>
      <c r="V31" s="9">
        <v>2.724</v>
      </c>
      <c r="W31" s="9">
        <v>1.915</v>
      </c>
    </row>
    <row r="32" spans="2:23" ht="12.75">
      <c r="B32" s="22">
        <f t="shared" si="1"/>
        <v>0</v>
      </c>
      <c r="C32" s="23">
        <f t="shared" si="0"/>
        <v>1</v>
      </c>
      <c r="D32" s="16">
        <v>2</v>
      </c>
      <c r="E32" s="16">
        <v>3</v>
      </c>
      <c r="F32" s="14">
        <v>341.6462707519531</v>
      </c>
      <c r="G32" s="9">
        <v>337.8453369140625</v>
      </c>
      <c r="H32" s="9">
        <v>341.6462707519531</v>
      </c>
      <c r="I32" s="9">
        <v>340.71875</v>
      </c>
      <c r="J32" s="9">
        <v>339.8447265625</v>
      </c>
      <c r="K32" s="9">
        <v>340.8935546875</v>
      </c>
      <c r="L32" s="9">
        <v>338.97357177734375</v>
      </c>
      <c r="M32" s="9">
        <v>337.1337890625</v>
      </c>
      <c r="N32" s="9">
        <v>-2.114</v>
      </c>
      <c r="O32" s="9">
        <v>1.587</v>
      </c>
      <c r="P32" s="9">
        <v>-0.833</v>
      </c>
      <c r="Q32" s="9">
        <v>0.302</v>
      </c>
      <c r="R32" s="9">
        <v>-0.138</v>
      </c>
      <c r="S32" s="9">
        <v>-0.776</v>
      </c>
      <c r="T32" s="9">
        <v>-0.248</v>
      </c>
      <c r="U32" s="9">
        <v>0.552</v>
      </c>
      <c r="V32" s="9">
        <v>2.365</v>
      </c>
      <c r="W32" s="9">
        <v>1.47</v>
      </c>
    </row>
    <row r="33" spans="2:23" ht="12.75">
      <c r="B33" s="22">
        <f t="shared" si="1"/>
        <v>0</v>
      </c>
      <c r="C33" s="23">
        <f t="shared" si="0"/>
        <v>0</v>
      </c>
      <c r="D33" s="16">
        <v>3</v>
      </c>
      <c r="E33" s="16">
        <v>3</v>
      </c>
      <c r="F33" s="14">
        <v>338.9631652832031</v>
      </c>
      <c r="G33" s="9">
        <v>335.70440673828125</v>
      </c>
      <c r="H33" s="9">
        <v>337.7177734375</v>
      </c>
      <c r="I33" s="9">
        <v>338.9631652832031</v>
      </c>
      <c r="J33" s="9">
        <v>336.6927795410156</v>
      </c>
      <c r="K33" s="9">
        <v>337.8797912597656</v>
      </c>
      <c r="L33" s="9">
        <v>338.6424865722656</v>
      </c>
      <c r="M33" s="9">
        <v>338.69219970703125</v>
      </c>
      <c r="N33" s="9">
        <v>-1.416</v>
      </c>
      <c r="O33" s="9">
        <v>1.353</v>
      </c>
      <c r="P33" s="9">
        <v>-0.287</v>
      </c>
      <c r="Q33" s="9">
        <v>0.428</v>
      </c>
      <c r="R33" s="9">
        <v>0.379</v>
      </c>
      <c r="S33" s="9">
        <v>-0.75</v>
      </c>
      <c r="T33" s="9">
        <v>-0.098</v>
      </c>
      <c r="U33" s="9">
        <v>0.402</v>
      </c>
      <c r="V33" s="9">
        <v>1.504</v>
      </c>
      <c r="W33" s="9">
        <v>1.235</v>
      </c>
    </row>
    <row r="34" spans="2:23" ht="12.75">
      <c r="B34" s="22">
        <f t="shared" si="1"/>
        <v>0</v>
      </c>
      <c r="C34" s="23">
        <f t="shared" si="0"/>
        <v>0</v>
      </c>
      <c r="D34" s="16">
        <v>3</v>
      </c>
      <c r="E34" s="16">
        <v>3</v>
      </c>
      <c r="F34" s="14">
        <v>316.1596984863281</v>
      </c>
      <c r="G34" s="9">
        <v>314.64501953125</v>
      </c>
      <c r="H34" s="9">
        <v>315.47479248046875</v>
      </c>
      <c r="I34" s="9">
        <v>316.1596984863281</v>
      </c>
      <c r="J34" s="9">
        <v>314.3642272949219</v>
      </c>
      <c r="K34" s="9">
        <v>315.9356689453125</v>
      </c>
      <c r="L34" s="9">
        <v>312.3414306640625</v>
      </c>
      <c r="M34" s="9">
        <v>313.5760498046875</v>
      </c>
      <c r="N34" s="9">
        <v>-1.466</v>
      </c>
      <c r="O34" s="9">
        <v>1.679</v>
      </c>
      <c r="P34" s="9">
        <v>-0.589</v>
      </c>
      <c r="Q34" s="9">
        <v>0.356</v>
      </c>
      <c r="R34" s="9">
        <v>0.372</v>
      </c>
      <c r="S34" s="9">
        <v>-0.487</v>
      </c>
      <c r="T34" s="9">
        <v>-0.054</v>
      </c>
      <c r="U34" s="9">
        <v>0.291</v>
      </c>
      <c r="V34" s="9">
        <v>1.643</v>
      </c>
      <c r="W34" s="9">
        <v>1.49</v>
      </c>
    </row>
    <row r="35" spans="2:23" ht="12.75">
      <c r="B35" s="22">
        <f t="shared" si="1"/>
        <v>0</v>
      </c>
      <c r="C35" s="23">
        <f t="shared" si="0"/>
        <v>0</v>
      </c>
      <c r="D35" s="16">
        <v>3</v>
      </c>
      <c r="E35" s="16">
        <v>3</v>
      </c>
      <c r="F35" s="14">
        <v>308.0522766113281</v>
      </c>
      <c r="G35" s="9">
        <v>306.0187683105469</v>
      </c>
      <c r="H35" s="9">
        <v>307.0425720214844</v>
      </c>
      <c r="I35" s="9">
        <v>308.0522766113281</v>
      </c>
      <c r="J35" s="9">
        <v>307.2808532714844</v>
      </c>
      <c r="K35" s="9">
        <v>307.1603698730469</v>
      </c>
      <c r="L35" s="9">
        <v>303.5401611328125</v>
      </c>
      <c r="M35" s="9">
        <v>303.7328796386719</v>
      </c>
      <c r="N35" s="9">
        <v>-1.85</v>
      </c>
      <c r="O35" s="9">
        <v>1.49</v>
      </c>
      <c r="P35" s="9">
        <v>-0.54</v>
      </c>
      <c r="Q35" s="9">
        <v>0.364</v>
      </c>
      <c r="R35" s="9">
        <v>0.287</v>
      </c>
      <c r="S35" s="9">
        <v>-0.546</v>
      </c>
      <c r="T35" s="9">
        <v>0.156</v>
      </c>
      <c r="U35" s="9">
        <v>0.619</v>
      </c>
      <c r="V35" s="9">
        <v>1.899</v>
      </c>
      <c r="W35" s="9">
        <v>1.4</v>
      </c>
    </row>
    <row r="36" spans="2:23" ht="12.75">
      <c r="B36" s="22">
        <f t="shared" si="1"/>
        <v>0</v>
      </c>
      <c r="C36" s="23">
        <f t="shared" si="0"/>
        <v>0</v>
      </c>
      <c r="D36" s="16">
        <v>3</v>
      </c>
      <c r="E36" s="16">
        <v>3</v>
      </c>
      <c r="F36" s="14">
        <v>307.542724609375</v>
      </c>
      <c r="G36" s="9">
        <v>302.08697509765625</v>
      </c>
      <c r="H36" s="9">
        <v>304.8109436035156</v>
      </c>
      <c r="I36" s="9">
        <v>307.542724609375</v>
      </c>
      <c r="J36" s="9">
        <v>305.320068359375</v>
      </c>
      <c r="K36" s="9">
        <v>306.0851745605469</v>
      </c>
      <c r="L36" s="9">
        <v>302.85040283203125</v>
      </c>
      <c r="M36" s="9">
        <v>303.2008361816406</v>
      </c>
      <c r="N36" s="9">
        <v>-2.499</v>
      </c>
      <c r="O36" s="9">
        <v>2.004</v>
      </c>
      <c r="P36" s="9">
        <v>-0.492</v>
      </c>
      <c r="Q36" s="9">
        <v>0.378</v>
      </c>
      <c r="R36" s="9">
        <v>0.525</v>
      </c>
      <c r="S36" s="9">
        <v>-0.45</v>
      </c>
      <c r="T36" s="9">
        <v>0.035</v>
      </c>
      <c r="U36" s="9">
        <v>0.412</v>
      </c>
      <c r="V36" s="9">
        <v>2.069</v>
      </c>
      <c r="W36" s="9">
        <v>1.487</v>
      </c>
    </row>
    <row r="37" spans="2:23" ht="12.75">
      <c r="B37" s="22">
        <f t="shared" si="1"/>
        <v>0</v>
      </c>
      <c r="C37" s="23">
        <f t="shared" si="0"/>
        <v>0</v>
      </c>
      <c r="D37" s="16">
        <v>3</v>
      </c>
      <c r="E37" s="16">
        <v>3</v>
      </c>
      <c r="F37" s="14">
        <v>328.4615478515625</v>
      </c>
      <c r="G37" s="9">
        <v>326.39373779296875</v>
      </c>
      <c r="H37" s="9">
        <v>327.4119567871094</v>
      </c>
      <c r="I37" s="9">
        <v>328.4615478515625</v>
      </c>
      <c r="J37" s="9">
        <v>327.1217041015625</v>
      </c>
      <c r="K37" s="9">
        <v>326.6898498535156</v>
      </c>
      <c r="L37" s="9">
        <v>324.2862548828125</v>
      </c>
      <c r="M37" s="9">
        <v>325.65838623046875</v>
      </c>
      <c r="N37" s="9">
        <v>-2.388</v>
      </c>
      <c r="O37" s="9">
        <v>1.248</v>
      </c>
      <c r="P37" s="9">
        <v>-0.39</v>
      </c>
      <c r="Q37" s="9">
        <v>0.403</v>
      </c>
      <c r="R37" s="9">
        <v>0.635</v>
      </c>
      <c r="S37" s="9">
        <v>-0.664</v>
      </c>
      <c r="T37" s="9">
        <v>-0.389</v>
      </c>
      <c r="U37" s="9">
        <v>0.185</v>
      </c>
      <c r="V37" s="9">
        <v>2.712</v>
      </c>
      <c r="W37" s="9">
        <v>1.46</v>
      </c>
    </row>
    <row r="38" spans="2:23" ht="12.75">
      <c r="B38" s="22">
        <f t="shared" si="1"/>
        <v>0</v>
      </c>
      <c r="C38" s="23">
        <f t="shared" si="0"/>
        <v>1</v>
      </c>
      <c r="D38" s="16">
        <v>2</v>
      </c>
      <c r="E38" s="16">
        <v>3</v>
      </c>
      <c r="F38" s="14">
        <v>341.76971435546875</v>
      </c>
      <c r="G38" s="9">
        <v>340.5032958984375</v>
      </c>
      <c r="H38" s="9">
        <v>341.76971435546875</v>
      </c>
      <c r="I38" s="9">
        <v>340.188720703125</v>
      </c>
      <c r="J38" s="9">
        <v>340.1959228515625</v>
      </c>
      <c r="K38" s="9">
        <v>339.5459289550781</v>
      </c>
      <c r="L38" s="9">
        <v>336.2701110839844</v>
      </c>
      <c r="M38" s="9">
        <v>334.065185546875</v>
      </c>
      <c r="N38" s="9">
        <v>-2.014</v>
      </c>
      <c r="O38" s="9">
        <v>1.736</v>
      </c>
      <c r="P38" s="9">
        <v>-1.429</v>
      </c>
      <c r="Q38" s="9">
        <v>0.193</v>
      </c>
      <c r="R38" s="9">
        <v>-0.417</v>
      </c>
      <c r="S38" s="9">
        <v>-0.13</v>
      </c>
      <c r="T38" s="9">
        <v>0.375</v>
      </c>
      <c r="U38" s="9">
        <v>0.866</v>
      </c>
      <c r="V38" s="9">
        <v>1.968</v>
      </c>
      <c r="W38" s="9">
        <v>1.95</v>
      </c>
    </row>
    <row r="39" spans="2:23" ht="12.75">
      <c r="B39" s="22">
        <f t="shared" si="1"/>
        <v>0</v>
      </c>
      <c r="C39" s="23">
        <f t="shared" si="0"/>
        <v>0</v>
      </c>
      <c r="D39" s="16">
        <v>3</v>
      </c>
      <c r="E39" s="16">
        <v>3</v>
      </c>
      <c r="F39" s="14">
        <v>476.6065368652344</v>
      </c>
      <c r="G39" s="9">
        <v>472.4891357421875</v>
      </c>
      <c r="H39" s="9">
        <v>472.05255126953125</v>
      </c>
      <c r="I39" s="9">
        <v>476.6065368652344</v>
      </c>
      <c r="J39" s="9">
        <v>471.2730407714844</v>
      </c>
      <c r="K39" s="9">
        <v>472.4366760253906</v>
      </c>
      <c r="L39" s="9">
        <v>472.3245544433594</v>
      </c>
      <c r="M39" s="9">
        <v>472.0713195800781</v>
      </c>
      <c r="N39" s="9">
        <v>-1.704</v>
      </c>
      <c r="O39" s="9">
        <v>3.691</v>
      </c>
      <c r="P39" s="9">
        <v>-3.155</v>
      </c>
      <c r="Q39" s="9">
        <v>0.04</v>
      </c>
      <c r="R39" s="9">
        <v>-0.936</v>
      </c>
      <c r="S39" s="9">
        <v>1.573</v>
      </c>
      <c r="T39" s="9">
        <v>0.122</v>
      </c>
      <c r="U39" s="9">
        <v>0.998</v>
      </c>
      <c r="V39" s="9">
        <v>2.033</v>
      </c>
      <c r="W39" s="9">
        <v>3.493</v>
      </c>
    </row>
    <row r="40" spans="2:23" ht="12.75">
      <c r="B40" s="22">
        <f t="shared" si="1"/>
        <v>0</v>
      </c>
      <c r="C40" s="23">
        <f t="shared" si="0"/>
        <v>1</v>
      </c>
      <c r="D40" s="16">
        <v>4</v>
      </c>
      <c r="E40" s="16">
        <v>3</v>
      </c>
      <c r="F40" s="14">
        <v>319.2651672363281</v>
      </c>
      <c r="G40" s="9">
        <v>316.3251953125</v>
      </c>
      <c r="H40" s="9">
        <v>318.16192626953125</v>
      </c>
      <c r="I40" s="9">
        <v>318.9429626464844</v>
      </c>
      <c r="J40" s="9">
        <v>319.2651672363281</v>
      </c>
      <c r="K40" s="9">
        <v>318.2627868652344</v>
      </c>
      <c r="L40" s="9">
        <v>316.2360534667969</v>
      </c>
      <c r="M40" s="9">
        <v>316.110107421875</v>
      </c>
      <c r="N40" s="9">
        <v>-1.774</v>
      </c>
      <c r="O40" s="9">
        <v>0.887</v>
      </c>
      <c r="P40" s="9">
        <v>-0.532</v>
      </c>
      <c r="Q40" s="9">
        <v>0.369</v>
      </c>
      <c r="R40" s="9">
        <v>0.013</v>
      </c>
      <c r="S40" s="9">
        <v>-0.929</v>
      </c>
      <c r="T40" s="9">
        <v>0.07</v>
      </c>
      <c r="U40" s="9">
        <v>0.781</v>
      </c>
      <c r="V40" s="9">
        <v>1.891</v>
      </c>
      <c r="W40" s="9">
        <v>1.232</v>
      </c>
    </row>
    <row r="41" spans="2:23" ht="12.75">
      <c r="B41" s="22">
        <f t="shared" si="1"/>
        <v>0</v>
      </c>
      <c r="C41" s="23">
        <f t="shared" si="0"/>
        <v>0</v>
      </c>
      <c r="D41" s="16">
        <v>4</v>
      </c>
      <c r="E41" s="16">
        <v>4</v>
      </c>
      <c r="F41" s="14">
        <v>353.71063232421875</v>
      </c>
      <c r="G41" s="9">
        <v>351.6011047363281</v>
      </c>
      <c r="H41" s="9">
        <v>353.6221618652344</v>
      </c>
      <c r="I41" s="9">
        <v>352.2840881347656</v>
      </c>
      <c r="J41" s="9">
        <v>353.71063232421875</v>
      </c>
      <c r="K41" s="9">
        <v>351.2746276855469</v>
      </c>
      <c r="L41" s="9">
        <v>350.91705322265625</v>
      </c>
      <c r="M41" s="9">
        <v>347.31829833984375</v>
      </c>
      <c r="N41" s="9">
        <v>-3.323</v>
      </c>
      <c r="O41" s="9">
        <v>1.021</v>
      </c>
      <c r="P41" s="9">
        <v>-0.912</v>
      </c>
      <c r="Q41" s="9">
        <v>0.286</v>
      </c>
      <c r="R41" s="9">
        <v>-0.049</v>
      </c>
      <c r="S41" s="9">
        <v>-0.863</v>
      </c>
      <c r="T41" s="9">
        <v>0.11</v>
      </c>
      <c r="U41" s="9">
        <v>0.934</v>
      </c>
      <c r="V41" s="9">
        <v>2.827</v>
      </c>
      <c r="W41" s="9">
        <v>1.675</v>
      </c>
    </row>
    <row r="42" spans="2:23" ht="12.75">
      <c r="B42" s="22">
        <f t="shared" si="1"/>
        <v>0</v>
      </c>
      <c r="C42" s="23">
        <f t="shared" si="0"/>
        <v>0</v>
      </c>
      <c r="D42" s="16">
        <v>4</v>
      </c>
      <c r="E42" s="16">
        <v>4</v>
      </c>
      <c r="F42" s="14">
        <v>326.6208801269531</v>
      </c>
      <c r="G42" s="9">
        <v>324.2975158691406</v>
      </c>
      <c r="H42" s="9">
        <v>326.23541259765625</v>
      </c>
      <c r="I42" s="9">
        <v>326.115234375</v>
      </c>
      <c r="J42" s="9">
        <v>326.6208801269531</v>
      </c>
      <c r="K42" s="9">
        <v>326.50469970703125</v>
      </c>
      <c r="L42" s="9">
        <v>323.96221923828125</v>
      </c>
      <c r="M42" s="9">
        <v>321.6540222167969</v>
      </c>
      <c r="N42" s="9">
        <v>-2.147</v>
      </c>
      <c r="O42" s="9">
        <v>1.373</v>
      </c>
      <c r="P42" s="9">
        <v>-0.861</v>
      </c>
      <c r="Q42" s="9">
        <v>0.297</v>
      </c>
      <c r="R42" s="9">
        <v>-0.233</v>
      </c>
      <c r="S42" s="9">
        <v>-0.803</v>
      </c>
      <c r="T42" s="9">
        <v>0.508</v>
      </c>
      <c r="U42" s="9">
        <v>1.087</v>
      </c>
      <c r="V42" s="9">
        <v>1.706</v>
      </c>
      <c r="W42" s="9">
        <v>1.453</v>
      </c>
    </row>
    <row r="43" spans="2:23" ht="12.75">
      <c r="B43" s="22">
        <f t="shared" si="1"/>
        <v>1</v>
      </c>
      <c r="C43" s="23">
        <f t="shared" si="0"/>
        <v>1</v>
      </c>
      <c r="D43" s="16">
        <v>2</v>
      </c>
      <c r="E43" s="16">
        <v>4</v>
      </c>
      <c r="F43" s="14">
        <v>336.2861633300781</v>
      </c>
      <c r="G43" s="9">
        <v>333.80633544921875</v>
      </c>
      <c r="H43" s="9">
        <v>336.2861633300781</v>
      </c>
      <c r="I43" s="9">
        <v>335.3026123046875</v>
      </c>
      <c r="J43" s="9">
        <v>335.1450500488281</v>
      </c>
      <c r="K43" s="9">
        <v>335.508544921875</v>
      </c>
      <c r="L43" s="9">
        <v>332.51483154296875</v>
      </c>
      <c r="M43" s="9">
        <v>328.7507629394531</v>
      </c>
      <c r="N43" s="9">
        <v>-1.844</v>
      </c>
      <c r="O43" s="9">
        <v>2.238</v>
      </c>
      <c r="P43" s="9">
        <v>-1.391</v>
      </c>
      <c r="Q43" s="9">
        <v>0.199</v>
      </c>
      <c r="R43" s="9">
        <v>-0.45</v>
      </c>
      <c r="S43" s="9">
        <v>-0.171</v>
      </c>
      <c r="T43" s="9">
        <v>0.239</v>
      </c>
      <c r="U43" s="9">
        <v>1.006</v>
      </c>
      <c r="V43" s="9">
        <v>1.662</v>
      </c>
      <c r="W43" s="9">
        <v>1.892</v>
      </c>
    </row>
    <row r="44" spans="2:23" ht="12.75">
      <c r="B44" s="22">
        <f t="shared" si="1"/>
        <v>0</v>
      </c>
      <c r="C44" s="23">
        <f t="shared" si="0"/>
        <v>0</v>
      </c>
      <c r="D44" s="16">
        <v>4</v>
      </c>
      <c r="E44" s="16">
        <v>4</v>
      </c>
      <c r="F44" s="14">
        <v>330.2774963378906</v>
      </c>
      <c r="G44" s="9">
        <v>328.7137756347656</v>
      </c>
      <c r="H44" s="9">
        <v>328.2657470703125</v>
      </c>
      <c r="I44" s="9">
        <v>329.2108459472656</v>
      </c>
      <c r="J44" s="9">
        <v>330.2774963378906</v>
      </c>
      <c r="K44" s="9">
        <v>327.76715087890625</v>
      </c>
      <c r="L44" s="9">
        <v>322.76141357421875</v>
      </c>
      <c r="M44" s="9">
        <v>322.6849365234375</v>
      </c>
      <c r="N44" s="9">
        <v>-2.145</v>
      </c>
      <c r="O44" s="9">
        <v>1.834</v>
      </c>
      <c r="P44" s="9">
        <v>-1.857</v>
      </c>
      <c r="Q44" s="9">
        <v>0.134</v>
      </c>
      <c r="R44" s="9">
        <v>-0.3</v>
      </c>
      <c r="S44" s="9">
        <v>0.219</v>
      </c>
      <c r="T44" s="9">
        <v>0.182</v>
      </c>
      <c r="U44" s="9">
        <v>0.808</v>
      </c>
      <c r="V44" s="9">
        <v>1.675</v>
      </c>
      <c r="W44" s="9">
        <v>2.428</v>
      </c>
    </row>
    <row r="45" spans="2:23" ht="12.75">
      <c r="B45" s="22">
        <f t="shared" si="1"/>
        <v>0</v>
      </c>
      <c r="C45" s="23">
        <f t="shared" si="0"/>
        <v>0</v>
      </c>
      <c r="D45" s="16">
        <v>4</v>
      </c>
      <c r="E45" s="16">
        <v>4</v>
      </c>
      <c r="F45" s="14">
        <v>325.76806640625</v>
      </c>
      <c r="G45" s="9">
        <v>322.6668395996094</v>
      </c>
      <c r="H45" s="9">
        <v>323.0334167480469</v>
      </c>
      <c r="I45" s="9">
        <v>323.8783874511719</v>
      </c>
      <c r="J45" s="9">
        <v>325.76806640625</v>
      </c>
      <c r="K45" s="9">
        <v>324.12908935546875</v>
      </c>
      <c r="L45" s="9">
        <v>321.8975830078125</v>
      </c>
      <c r="M45" s="9">
        <v>322.12530517578125</v>
      </c>
      <c r="N45" s="9">
        <v>-2.443</v>
      </c>
      <c r="O45" s="9">
        <v>0.505</v>
      </c>
      <c r="P45" s="9">
        <v>-0.622</v>
      </c>
      <c r="Q45" s="9">
        <v>0.348</v>
      </c>
      <c r="R45" s="9">
        <v>0.136</v>
      </c>
      <c r="S45" s="9">
        <v>-1.243</v>
      </c>
      <c r="T45" s="9">
        <v>0.154</v>
      </c>
      <c r="U45" s="9">
        <v>0.828</v>
      </c>
      <c r="V45" s="9">
        <v>1.86</v>
      </c>
      <c r="W45" s="9">
        <v>1.4</v>
      </c>
    </row>
    <row r="46" spans="2:23" ht="12.75">
      <c r="B46" s="22">
        <f t="shared" si="1"/>
        <v>0</v>
      </c>
      <c r="C46" s="23">
        <f t="shared" si="0"/>
        <v>0</v>
      </c>
      <c r="D46" s="16">
        <v>4</v>
      </c>
      <c r="E46" s="16">
        <v>4</v>
      </c>
      <c r="F46" s="14">
        <v>316.0982971191406</v>
      </c>
      <c r="G46" s="9">
        <v>313.9112548828125</v>
      </c>
      <c r="H46" s="9">
        <v>315.6132507324219</v>
      </c>
      <c r="I46" s="9">
        <v>315.77105712890625</v>
      </c>
      <c r="J46" s="9">
        <v>316.0982971191406</v>
      </c>
      <c r="K46" s="9">
        <v>315.7154235839844</v>
      </c>
      <c r="L46" s="9">
        <v>311.4777526855469</v>
      </c>
      <c r="M46" s="9">
        <v>311.2409362792969</v>
      </c>
      <c r="N46" s="9">
        <v>-2.195</v>
      </c>
      <c r="O46" s="9">
        <v>1.546</v>
      </c>
      <c r="P46" s="9">
        <v>-1.122</v>
      </c>
      <c r="Q46" s="9">
        <v>0.244</v>
      </c>
      <c r="R46" s="9">
        <v>-0.057</v>
      </c>
      <c r="S46" s="9">
        <v>-0.492</v>
      </c>
      <c r="T46" s="9">
        <v>0.038</v>
      </c>
      <c r="U46" s="9">
        <v>0.583</v>
      </c>
      <c r="V46" s="9">
        <v>1.833</v>
      </c>
      <c r="W46" s="9">
        <v>1.79</v>
      </c>
    </row>
    <row r="47" spans="2:23" ht="12.75">
      <c r="B47" s="22">
        <f t="shared" si="1"/>
        <v>0</v>
      </c>
      <c r="C47" s="23">
        <f t="shared" si="0"/>
        <v>0</v>
      </c>
      <c r="D47" s="16">
        <v>4</v>
      </c>
      <c r="E47" s="16">
        <v>4</v>
      </c>
      <c r="F47" s="14">
        <v>319.5166320800781</v>
      </c>
      <c r="G47" s="9">
        <v>316.0113525390625</v>
      </c>
      <c r="H47" s="9">
        <v>317.7392272949219</v>
      </c>
      <c r="I47" s="9">
        <v>317.9808044433594</v>
      </c>
      <c r="J47" s="9">
        <v>319.5166320800781</v>
      </c>
      <c r="K47" s="9">
        <v>316.9603271484375</v>
      </c>
      <c r="L47" s="9">
        <v>314.5558776855469</v>
      </c>
      <c r="M47" s="9">
        <v>314.1216125488281</v>
      </c>
      <c r="N47" s="9">
        <v>-2.353</v>
      </c>
      <c r="O47" s="9">
        <v>0.816</v>
      </c>
      <c r="P47" s="9">
        <v>-0.884</v>
      </c>
      <c r="Q47" s="9">
        <v>0.292</v>
      </c>
      <c r="R47" s="9">
        <v>-0.047</v>
      </c>
      <c r="S47" s="9">
        <v>-0.791</v>
      </c>
      <c r="T47" s="9">
        <v>-0.034</v>
      </c>
      <c r="U47" s="9">
        <v>0.716</v>
      </c>
      <c r="V47" s="9">
        <v>2.086</v>
      </c>
      <c r="W47" s="9">
        <v>1.569</v>
      </c>
    </row>
    <row r="48" spans="2:23" ht="12.75">
      <c r="B48" s="22">
        <f t="shared" si="1"/>
        <v>0</v>
      </c>
      <c r="C48" s="23">
        <f t="shared" si="0"/>
        <v>1</v>
      </c>
      <c r="D48" s="16">
        <v>5</v>
      </c>
      <c r="E48" s="16">
        <v>4</v>
      </c>
      <c r="F48" s="14">
        <v>336.1775207519531</v>
      </c>
      <c r="G48" s="9">
        <v>332.7962646484375</v>
      </c>
      <c r="H48" s="9">
        <v>335.9104919433594</v>
      </c>
      <c r="I48" s="9">
        <v>335.8912658691406</v>
      </c>
      <c r="J48" s="9">
        <v>335.32171630859375</v>
      </c>
      <c r="K48" s="9">
        <v>336.1775207519531</v>
      </c>
      <c r="L48" s="9">
        <v>333.95068359375</v>
      </c>
      <c r="M48" s="9">
        <v>333.2312927246094</v>
      </c>
      <c r="N48" s="9">
        <v>-2.296</v>
      </c>
      <c r="O48" s="9">
        <v>1.283</v>
      </c>
      <c r="P48" s="9">
        <v>-0.695</v>
      </c>
      <c r="Q48" s="9">
        <v>0.332</v>
      </c>
      <c r="R48" s="9">
        <v>-0.02</v>
      </c>
      <c r="S48" s="9">
        <v>-0.984</v>
      </c>
      <c r="T48" s="9">
        <v>-0.083</v>
      </c>
      <c r="U48" s="9">
        <v>0.588</v>
      </c>
      <c r="V48" s="9">
        <v>2.281</v>
      </c>
      <c r="W48" s="9">
        <v>1.381</v>
      </c>
    </row>
    <row r="49" spans="2:23" ht="12.75">
      <c r="B49" s="22">
        <f t="shared" si="1"/>
        <v>0</v>
      </c>
      <c r="C49" s="23">
        <f t="shared" si="0"/>
        <v>0</v>
      </c>
      <c r="D49" s="16">
        <v>4</v>
      </c>
      <c r="E49" s="16">
        <v>4</v>
      </c>
      <c r="F49" s="14">
        <v>294.4927978515625</v>
      </c>
      <c r="G49" s="9">
        <v>292.3865661621094</v>
      </c>
      <c r="H49" s="9">
        <v>291.3486328125</v>
      </c>
      <c r="I49" s="9">
        <v>291.7105407714844</v>
      </c>
      <c r="J49" s="9">
        <v>294.4927978515625</v>
      </c>
      <c r="K49" s="9">
        <v>290.3224792480469</v>
      </c>
      <c r="L49" s="9">
        <v>284.0498046875</v>
      </c>
      <c r="M49" s="9">
        <v>283.65777587890625</v>
      </c>
      <c r="N49" s="9">
        <v>-2.403</v>
      </c>
      <c r="O49" s="9">
        <v>1.597</v>
      </c>
      <c r="P49" s="9">
        <v>-1.13</v>
      </c>
      <c r="Q49" s="9">
        <v>0.243</v>
      </c>
      <c r="R49" s="9">
        <v>0.441</v>
      </c>
      <c r="S49" s="9">
        <v>-0.148</v>
      </c>
      <c r="T49" s="9">
        <v>-0.73</v>
      </c>
      <c r="U49" s="9">
        <v>0.499</v>
      </c>
      <c r="V49" s="9">
        <v>2.545</v>
      </c>
      <c r="W49" s="9">
        <v>2.097</v>
      </c>
    </row>
    <row r="50" spans="2:23" ht="12.75">
      <c r="B50" s="22">
        <f t="shared" si="1"/>
        <v>0</v>
      </c>
      <c r="C50" s="23">
        <f t="shared" si="0"/>
        <v>0</v>
      </c>
      <c r="D50" s="16">
        <v>4</v>
      </c>
      <c r="E50" s="16">
        <v>4</v>
      </c>
      <c r="F50" s="14">
        <v>312.42169189453125</v>
      </c>
      <c r="G50" s="9">
        <v>309.9427795410156</v>
      </c>
      <c r="H50" s="9">
        <v>310.9891052246094</v>
      </c>
      <c r="I50" s="9">
        <v>311.7712097167969</v>
      </c>
      <c r="J50" s="9">
        <v>312.42169189453125</v>
      </c>
      <c r="K50" s="9">
        <v>311.9781799316406</v>
      </c>
      <c r="L50" s="9">
        <v>308.11578369140625</v>
      </c>
      <c r="M50" s="9">
        <v>307.3987731933594</v>
      </c>
      <c r="N50" s="9">
        <v>-2.194</v>
      </c>
      <c r="O50" s="9">
        <v>1.601</v>
      </c>
      <c r="P50" s="9">
        <v>-0.79</v>
      </c>
      <c r="Q50" s="9">
        <v>0.311</v>
      </c>
      <c r="R50" s="9">
        <v>0.272</v>
      </c>
      <c r="S50" s="9">
        <v>-0.675</v>
      </c>
      <c r="T50" s="9">
        <v>-0.224</v>
      </c>
      <c r="U50" s="9">
        <v>0.612</v>
      </c>
      <c r="V50" s="9">
        <v>1.923</v>
      </c>
      <c r="W50" s="9">
        <v>1.649</v>
      </c>
    </row>
    <row r="51" spans="2:23" ht="12.75">
      <c r="B51" s="22">
        <f t="shared" si="1"/>
        <v>0</v>
      </c>
      <c r="C51" s="23">
        <f t="shared" si="0"/>
        <v>0</v>
      </c>
      <c r="D51" s="16">
        <v>4</v>
      </c>
      <c r="E51" s="16">
        <v>4</v>
      </c>
      <c r="F51" s="14">
        <v>303.1812744140625</v>
      </c>
      <c r="G51" s="9">
        <v>302.6534118652344</v>
      </c>
      <c r="H51" s="9">
        <v>301.8314208984375</v>
      </c>
      <c r="I51" s="9">
        <v>301.8768615722656</v>
      </c>
      <c r="J51" s="9">
        <v>303.1812744140625</v>
      </c>
      <c r="K51" s="9">
        <v>302.48492431640625</v>
      </c>
      <c r="L51" s="9">
        <v>297.6131591796875</v>
      </c>
      <c r="M51" s="9">
        <v>295.9027404785156</v>
      </c>
      <c r="N51" s="9">
        <v>-1.288</v>
      </c>
      <c r="O51" s="9">
        <v>1.727</v>
      </c>
      <c r="P51" s="9">
        <v>-0.734</v>
      </c>
      <c r="Q51" s="9">
        <v>0.324</v>
      </c>
      <c r="R51" s="9">
        <v>0.177</v>
      </c>
      <c r="S51" s="9">
        <v>-0.502</v>
      </c>
      <c r="T51" s="9">
        <v>-0.048</v>
      </c>
      <c r="U51" s="9">
        <v>0.957</v>
      </c>
      <c r="V51" s="9">
        <v>1.575</v>
      </c>
      <c r="W51" s="9">
        <v>1.544</v>
      </c>
    </row>
    <row r="52" spans="2:23" ht="12.75">
      <c r="B52" s="22">
        <f t="shared" si="1"/>
        <v>0</v>
      </c>
      <c r="C52" s="23">
        <f t="shared" si="0"/>
        <v>0</v>
      </c>
      <c r="D52" s="16">
        <v>4</v>
      </c>
      <c r="E52" s="16">
        <v>4</v>
      </c>
      <c r="F52" s="14">
        <v>315.2956848144531</v>
      </c>
      <c r="G52" s="9">
        <v>312.6588439941406</v>
      </c>
      <c r="H52" s="9">
        <v>313.5726013183594</v>
      </c>
      <c r="I52" s="9">
        <v>312.1632385253906</v>
      </c>
      <c r="J52" s="9">
        <v>315.2956848144531</v>
      </c>
      <c r="K52" s="9">
        <v>310.7069396972656</v>
      </c>
      <c r="L52" s="9">
        <v>306.2320556640625</v>
      </c>
      <c r="M52" s="9">
        <v>304.16156005859375</v>
      </c>
      <c r="N52" s="9">
        <v>-2.163</v>
      </c>
      <c r="O52" s="9">
        <v>1.097</v>
      </c>
      <c r="P52" s="9">
        <v>-1.099</v>
      </c>
      <c r="Q52" s="9">
        <v>0.249</v>
      </c>
      <c r="R52" s="9">
        <v>-0.101</v>
      </c>
      <c r="S52" s="9">
        <v>-0.453</v>
      </c>
      <c r="T52" s="9">
        <v>-0.709</v>
      </c>
      <c r="U52" s="9">
        <v>0.787</v>
      </c>
      <c r="V52" s="9">
        <v>3.011</v>
      </c>
      <c r="W52" s="9">
        <v>1.763</v>
      </c>
    </row>
    <row r="53" spans="2:23" ht="12.75">
      <c r="B53" s="22">
        <f t="shared" si="1"/>
        <v>0</v>
      </c>
      <c r="C53" s="23">
        <f t="shared" si="0"/>
        <v>0</v>
      </c>
      <c r="D53" s="16">
        <v>4</v>
      </c>
      <c r="E53" s="16">
        <v>4</v>
      </c>
      <c r="F53" s="14">
        <v>303.9966735839844</v>
      </c>
      <c r="G53" s="9">
        <v>298.8190612792969</v>
      </c>
      <c r="H53" s="9">
        <v>300.6958312988281</v>
      </c>
      <c r="I53" s="9">
        <v>301.8960266113281</v>
      </c>
      <c r="J53" s="9">
        <v>303.9966735839844</v>
      </c>
      <c r="K53" s="9">
        <v>299.4663391113281</v>
      </c>
      <c r="L53" s="9">
        <v>298.0711669921875</v>
      </c>
      <c r="M53" s="9">
        <v>299.0662536621094</v>
      </c>
      <c r="N53" s="9">
        <v>-1.987</v>
      </c>
      <c r="O53" s="9">
        <v>0.528</v>
      </c>
      <c r="P53" s="9">
        <v>-1.059</v>
      </c>
      <c r="Q53" s="9">
        <v>0.257</v>
      </c>
      <c r="R53" s="9">
        <v>-0.049</v>
      </c>
      <c r="S53" s="9">
        <v>-0.531</v>
      </c>
      <c r="T53" s="9">
        <v>-0.225</v>
      </c>
      <c r="U53" s="9">
        <v>0.476</v>
      </c>
      <c r="V53" s="9">
        <v>1.433</v>
      </c>
      <c r="W53" s="9">
        <v>1.742</v>
      </c>
    </row>
    <row r="54" spans="2:23" ht="12.75">
      <c r="B54" s="22">
        <f t="shared" si="1"/>
        <v>0</v>
      </c>
      <c r="C54" s="23">
        <f t="shared" si="0"/>
        <v>0</v>
      </c>
      <c r="D54" s="16">
        <v>5</v>
      </c>
      <c r="E54" s="16">
        <v>5</v>
      </c>
      <c r="F54" s="14">
        <v>342.9123840332031</v>
      </c>
      <c r="G54" s="9">
        <v>341.8235778808594</v>
      </c>
      <c r="H54" s="9">
        <v>341.5120849609375</v>
      </c>
      <c r="I54" s="9">
        <v>340.7010498046875</v>
      </c>
      <c r="J54" s="9">
        <v>342.4821472167969</v>
      </c>
      <c r="K54" s="9">
        <v>342.9123840332031</v>
      </c>
      <c r="L54" s="9">
        <v>341.0892028808594</v>
      </c>
      <c r="M54" s="9">
        <v>339.7845764160156</v>
      </c>
      <c r="N54" s="9">
        <v>-1.595</v>
      </c>
      <c r="O54" s="9">
        <v>0.936</v>
      </c>
      <c r="P54" s="9">
        <v>-0.62</v>
      </c>
      <c r="Q54" s="9">
        <v>0.349</v>
      </c>
      <c r="R54" s="9">
        <v>0.13</v>
      </c>
      <c r="S54" s="9">
        <v>-1.301</v>
      </c>
      <c r="T54" s="9">
        <v>-0.315</v>
      </c>
      <c r="U54" s="9">
        <v>0.784</v>
      </c>
      <c r="V54" s="9">
        <v>1.625</v>
      </c>
      <c r="W54" s="9">
        <v>1.411</v>
      </c>
    </row>
    <row r="55" spans="2:23" ht="12.75">
      <c r="B55" s="22">
        <f t="shared" si="1"/>
        <v>1</v>
      </c>
      <c r="C55" s="23">
        <f t="shared" si="0"/>
        <v>1</v>
      </c>
      <c r="D55" s="16">
        <v>3</v>
      </c>
      <c r="E55" s="16">
        <v>5</v>
      </c>
      <c r="F55" s="14">
        <v>340.1446533203125</v>
      </c>
      <c r="G55" s="9">
        <v>340.12200927734375</v>
      </c>
      <c r="H55" s="9">
        <v>339.9581604003906</v>
      </c>
      <c r="I55" s="9">
        <v>340.1446533203125</v>
      </c>
      <c r="J55" s="9">
        <v>339.12066650390625</v>
      </c>
      <c r="K55" s="9">
        <v>338.6963806152344</v>
      </c>
      <c r="L55" s="9">
        <v>332.7570495605469</v>
      </c>
      <c r="M55" s="9">
        <v>332.8298034667969</v>
      </c>
      <c r="N55" s="9">
        <v>-2.024</v>
      </c>
      <c r="O55" s="9">
        <v>2.363</v>
      </c>
      <c r="P55" s="9">
        <v>-1.897</v>
      </c>
      <c r="Q55" s="9">
        <v>0.13</v>
      </c>
      <c r="R55" s="9">
        <v>-0.318</v>
      </c>
      <c r="S55" s="9">
        <v>0.506</v>
      </c>
      <c r="T55" s="9">
        <v>0.317</v>
      </c>
      <c r="U55" s="9">
        <v>0.662</v>
      </c>
      <c r="V55" s="9">
        <v>1.992</v>
      </c>
      <c r="W55" s="9">
        <v>2.458</v>
      </c>
    </row>
    <row r="56" spans="2:23" ht="12.75">
      <c r="B56" s="22">
        <f t="shared" si="1"/>
        <v>0</v>
      </c>
      <c r="C56" s="23">
        <f t="shared" si="0"/>
        <v>0</v>
      </c>
      <c r="D56" s="16">
        <v>5</v>
      </c>
      <c r="E56" s="16">
        <v>5</v>
      </c>
      <c r="F56" s="14">
        <v>334.9764709472656</v>
      </c>
      <c r="G56" s="9">
        <v>334.1396789550781</v>
      </c>
      <c r="H56" s="9">
        <v>332.9926452636719</v>
      </c>
      <c r="I56" s="9">
        <v>334.0801086425781</v>
      </c>
      <c r="J56" s="9">
        <v>332.10302734375</v>
      </c>
      <c r="K56" s="9">
        <v>334.9764709472656</v>
      </c>
      <c r="L56" s="9">
        <v>331.8255615234375</v>
      </c>
      <c r="M56" s="9">
        <v>333.0865783691406</v>
      </c>
      <c r="N56" s="9">
        <v>-1.282</v>
      </c>
      <c r="O56" s="9">
        <v>1.293</v>
      </c>
      <c r="P56" s="9">
        <v>-0.169</v>
      </c>
      <c r="Q56" s="9">
        <v>0.457</v>
      </c>
      <c r="R56" s="9">
        <v>0.398</v>
      </c>
      <c r="S56" s="9">
        <v>-0.98</v>
      </c>
      <c r="T56" s="9">
        <v>0.563</v>
      </c>
      <c r="U56" s="9">
        <v>0.77</v>
      </c>
      <c r="V56" s="9">
        <v>1.557</v>
      </c>
      <c r="W56" s="9">
        <v>1.082</v>
      </c>
    </row>
    <row r="57" spans="2:23" ht="12.75">
      <c r="B57" s="22">
        <f t="shared" si="1"/>
        <v>1</v>
      </c>
      <c r="C57" s="23">
        <f t="shared" si="0"/>
        <v>1</v>
      </c>
      <c r="D57" s="16">
        <v>1</v>
      </c>
      <c r="E57" s="16">
        <v>5</v>
      </c>
      <c r="F57" s="14">
        <v>353.02752685546875</v>
      </c>
      <c r="G57" s="9">
        <v>353.02752685546875</v>
      </c>
      <c r="H57" s="9">
        <v>351.4551696777344</v>
      </c>
      <c r="I57" s="9">
        <v>350.4798889160156</v>
      </c>
      <c r="J57" s="9">
        <v>347.73797607421875</v>
      </c>
      <c r="K57" s="9">
        <v>352.7438659667969</v>
      </c>
      <c r="L57" s="9">
        <v>348.53802490234375</v>
      </c>
      <c r="M57" s="9">
        <v>349.026611328125</v>
      </c>
      <c r="N57" s="9">
        <v>-1.629</v>
      </c>
      <c r="O57" s="9">
        <v>2.101</v>
      </c>
      <c r="P57" s="9">
        <v>-0.418</v>
      </c>
      <c r="Q57" s="9">
        <v>0.395</v>
      </c>
      <c r="R57" s="9">
        <v>0.703</v>
      </c>
      <c r="S57" s="9">
        <v>-0.743</v>
      </c>
      <c r="T57" s="9">
        <v>-0.084</v>
      </c>
      <c r="U57" s="9">
        <v>0.233</v>
      </c>
      <c r="V57" s="9">
        <v>2.047</v>
      </c>
      <c r="W57" s="9">
        <v>1.534</v>
      </c>
    </row>
    <row r="58" spans="2:23" ht="12.75">
      <c r="B58" s="22">
        <f t="shared" si="1"/>
        <v>0</v>
      </c>
      <c r="C58" s="23">
        <f t="shared" si="0"/>
        <v>0</v>
      </c>
      <c r="D58" s="16">
        <v>5</v>
      </c>
      <c r="E58" s="16">
        <v>5</v>
      </c>
      <c r="F58" s="14">
        <v>342.57244873046875</v>
      </c>
      <c r="G58" s="9">
        <v>339.60516357421875</v>
      </c>
      <c r="H58" s="9">
        <v>341.71820068359375</v>
      </c>
      <c r="I58" s="9">
        <v>340.77569580078125</v>
      </c>
      <c r="J58" s="9">
        <v>340.1329040527344</v>
      </c>
      <c r="K58" s="9">
        <v>342.57244873046875</v>
      </c>
      <c r="L58" s="9">
        <v>338.0428771972656</v>
      </c>
      <c r="M58" s="9">
        <v>333.5758361816406</v>
      </c>
      <c r="N58" s="9">
        <v>-2.297</v>
      </c>
      <c r="O58" s="9">
        <v>2.629</v>
      </c>
      <c r="P58" s="9">
        <v>-1.387</v>
      </c>
      <c r="Q58" s="9">
        <v>0.199</v>
      </c>
      <c r="R58" s="9">
        <v>-0.452</v>
      </c>
      <c r="S58" s="9">
        <v>-0.33</v>
      </c>
      <c r="T58" s="9">
        <v>0.678</v>
      </c>
      <c r="U58" s="9">
        <v>1.243</v>
      </c>
      <c r="V58" s="9">
        <v>1.738</v>
      </c>
      <c r="W58" s="9">
        <v>1.88</v>
      </c>
    </row>
    <row r="59" spans="2:23" ht="12.75">
      <c r="B59" s="22">
        <f t="shared" si="1"/>
        <v>0</v>
      </c>
      <c r="C59" s="23">
        <f t="shared" si="0"/>
        <v>0</v>
      </c>
      <c r="D59" s="16">
        <v>5</v>
      </c>
      <c r="E59" s="16">
        <v>5</v>
      </c>
      <c r="F59" s="14">
        <v>347.1856994628906</v>
      </c>
      <c r="G59" s="9">
        <v>341.4931335449219</v>
      </c>
      <c r="H59" s="9">
        <v>343.44110107421875</v>
      </c>
      <c r="I59" s="9">
        <v>343.6317138671875</v>
      </c>
      <c r="J59" s="9">
        <v>343.7851867675781</v>
      </c>
      <c r="K59" s="9">
        <v>347.1856994628906</v>
      </c>
      <c r="L59" s="9">
        <v>344.1266784667969</v>
      </c>
      <c r="M59" s="9">
        <v>341.1172790527344</v>
      </c>
      <c r="N59" s="9">
        <v>-2.486</v>
      </c>
      <c r="O59" s="9">
        <v>1.719</v>
      </c>
      <c r="P59" s="9">
        <v>-0.739</v>
      </c>
      <c r="Q59" s="9">
        <v>0.323</v>
      </c>
      <c r="R59" s="9">
        <v>-0.154</v>
      </c>
      <c r="S59" s="9">
        <v>-1.383</v>
      </c>
      <c r="T59" s="9">
        <v>0.59</v>
      </c>
      <c r="U59" s="9">
        <v>1.224</v>
      </c>
      <c r="V59" s="9">
        <v>1.556</v>
      </c>
      <c r="W59" s="9">
        <v>1.358</v>
      </c>
    </row>
    <row r="60" spans="2:23" ht="12.75">
      <c r="B60" s="22">
        <f t="shared" si="1"/>
        <v>0</v>
      </c>
      <c r="C60" s="23">
        <f t="shared" si="0"/>
        <v>0</v>
      </c>
      <c r="D60" s="16">
        <v>5</v>
      </c>
      <c r="E60" s="16">
        <v>5</v>
      </c>
      <c r="F60" s="14">
        <v>323.603759765625</v>
      </c>
      <c r="G60" s="9">
        <v>320.5882568359375</v>
      </c>
      <c r="H60" s="9">
        <v>323.0472717285156</v>
      </c>
      <c r="I60" s="9">
        <v>323.1778564453125</v>
      </c>
      <c r="J60" s="9">
        <v>321.48046875</v>
      </c>
      <c r="K60" s="9">
        <v>323.603759765625</v>
      </c>
      <c r="L60" s="9">
        <v>319.486572265625</v>
      </c>
      <c r="M60" s="9">
        <v>318.6591796875</v>
      </c>
      <c r="N60" s="9">
        <v>-1.674</v>
      </c>
      <c r="O60" s="9">
        <v>2.229</v>
      </c>
      <c r="P60" s="9">
        <v>-0.605</v>
      </c>
      <c r="Q60" s="9">
        <v>0.353</v>
      </c>
      <c r="R60" s="9">
        <v>0.355</v>
      </c>
      <c r="S60" s="9">
        <v>-0.539</v>
      </c>
      <c r="T60" s="9">
        <v>-0.713</v>
      </c>
      <c r="U60" s="9">
        <v>0.299</v>
      </c>
      <c r="V60" s="9">
        <v>2.438</v>
      </c>
      <c r="W60" s="9">
        <v>1.495</v>
      </c>
    </row>
    <row r="61" spans="2:23" ht="12.75">
      <c r="B61" s="22">
        <f t="shared" si="1"/>
        <v>0</v>
      </c>
      <c r="C61" s="23">
        <f t="shared" si="0"/>
        <v>0</v>
      </c>
      <c r="D61" s="16">
        <v>5</v>
      </c>
      <c r="E61" s="16">
        <v>5</v>
      </c>
      <c r="F61" s="14">
        <v>343.9366760253906</v>
      </c>
      <c r="G61" s="9">
        <v>341.3660583496094</v>
      </c>
      <c r="H61" s="9">
        <v>342.98419189453125</v>
      </c>
      <c r="I61" s="9">
        <v>342.40228271484375</v>
      </c>
      <c r="J61" s="9">
        <v>342.3077697753906</v>
      </c>
      <c r="K61" s="9">
        <v>343.9366760253906</v>
      </c>
      <c r="L61" s="9">
        <v>341.5380859375</v>
      </c>
      <c r="M61" s="9">
        <v>339.74676513671875</v>
      </c>
      <c r="N61" s="9">
        <v>-2.205</v>
      </c>
      <c r="O61" s="9">
        <v>1.385</v>
      </c>
      <c r="P61" s="9">
        <v>-0.744</v>
      </c>
      <c r="Q61" s="9">
        <v>0.322</v>
      </c>
      <c r="R61" s="9">
        <v>-0.077</v>
      </c>
      <c r="S61" s="9">
        <v>-1.057</v>
      </c>
      <c r="T61" s="9">
        <v>0.306</v>
      </c>
      <c r="U61" s="9">
        <v>0.884</v>
      </c>
      <c r="V61" s="9">
        <v>1.883</v>
      </c>
      <c r="W61" s="9">
        <v>1.419</v>
      </c>
    </row>
    <row r="62" spans="2:23" ht="12.75">
      <c r="B62" s="22">
        <f t="shared" si="1"/>
        <v>0</v>
      </c>
      <c r="C62" s="23">
        <f t="shared" si="0"/>
        <v>0</v>
      </c>
      <c r="D62" s="16">
        <v>5</v>
      </c>
      <c r="E62" s="16">
        <v>5</v>
      </c>
      <c r="F62" s="14">
        <v>333.17852783203125</v>
      </c>
      <c r="G62" s="9">
        <v>328.2274169921875</v>
      </c>
      <c r="H62" s="9">
        <v>330.0894470214844</v>
      </c>
      <c r="I62" s="9">
        <v>332.417236328125</v>
      </c>
      <c r="J62" s="9">
        <v>331.41790771484375</v>
      </c>
      <c r="K62" s="9">
        <v>333.17852783203125</v>
      </c>
      <c r="L62" s="9">
        <v>331.07476806640625</v>
      </c>
      <c r="M62" s="9">
        <v>331.3249816894531</v>
      </c>
      <c r="N62" s="9">
        <v>-2.451</v>
      </c>
      <c r="O62" s="9">
        <v>1.29</v>
      </c>
      <c r="P62" s="9">
        <v>-0.33</v>
      </c>
      <c r="Q62" s="9">
        <v>0.418</v>
      </c>
      <c r="R62" s="9">
        <v>0.345</v>
      </c>
      <c r="S62" s="9">
        <v>-1.252</v>
      </c>
      <c r="T62" s="9">
        <v>0.204</v>
      </c>
      <c r="U62" s="9">
        <v>0.73</v>
      </c>
      <c r="V62" s="9">
        <v>1.898</v>
      </c>
      <c r="W62" s="9">
        <v>1.211</v>
      </c>
    </row>
    <row r="63" spans="2:23" ht="12.75">
      <c r="B63" s="22">
        <f t="shared" si="1"/>
        <v>0</v>
      </c>
      <c r="C63" s="23">
        <f t="shared" si="0"/>
        <v>0</v>
      </c>
      <c r="D63" s="16">
        <v>5</v>
      </c>
      <c r="E63" s="16">
        <v>5</v>
      </c>
      <c r="F63" s="14">
        <v>334.4223937988281</v>
      </c>
      <c r="G63" s="9">
        <v>331.0418395996094</v>
      </c>
      <c r="H63" s="9">
        <v>332.95074462890625</v>
      </c>
      <c r="I63" s="9">
        <v>333.347412109375</v>
      </c>
      <c r="J63" s="9">
        <v>330.83306884765625</v>
      </c>
      <c r="K63" s="9">
        <v>334.4223937988281</v>
      </c>
      <c r="L63" s="9">
        <v>331.1363220214844</v>
      </c>
      <c r="M63" s="9">
        <v>329.8140869140625</v>
      </c>
      <c r="N63" s="9">
        <v>-1.552</v>
      </c>
      <c r="O63" s="9">
        <v>2.089</v>
      </c>
      <c r="P63" s="9">
        <v>-0.405</v>
      </c>
      <c r="Q63" s="9">
        <v>0.399</v>
      </c>
      <c r="R63" s="9">
        <v>0.176</v>
      </c>
      <c r="S63" s="9">
        <v>-0.76</v>
      </c>
      <c r="T63" s="9">
        <v>0.216</v>
      </c>
      <c r="U63" s="9">
        <v>0.759</v>
      </c>
      <c r="V63" s="9">
        <v>1.935</v>
      </c>
      <c r="W63" s="9">
        <v>1.202</v>
      </c>
    </row>
    <row r="64" spans="2:23" ht="12.75">
      <c r="B64" s="22">
        <f t="shared" si="1"/>
        <v>0</v>
      </c>
      <c r="C64" s="23">
        <f t="shared" si="0"/>
        <v>1</v>
      </c>
      <c r="D64" s="16">
        <v>4</v>
      </c>
      <c r="E64" s="16">
        <v>5</v>
      </c>
      <c r="F64" s="14">
        <v>335.43206787109375</v>
      </c>
      <c r="G64" s="9">
        <v>332.8066101074219</v>
      </c>
      <c r="H64" s="9">
        <v>334.69354248046875</v>
      </c>
      <c r="I64" s="9">
        <v>335.29705810546875</v>
      </c>
      <c r="J64" s="9">
        <v>335.43206787109375</v>
      </c>
      <c r="K64" s="9">
        <v>335.3711853027344</v>
      </c>
      <c r="L64" s="9">
        <v>333.6771240234375</v>
      </c>
      <c r="M64" s="9">
        <v>332.60504150390625</v>
      </c>
      <c r="N64" s="9">
        <v>-2.281</v>
      </c>
      <c r="O64" s="9">
        <v>1.055</v>
      </c>
      <c r="P64" s="9">
        <v>-0.452</v>
      </c>
      <c r="Q64" s="9">
        <v>0.388</v>
      </c>
      <c r="R64" s="9">
        <v>0.128</v>
      </c>
      <c r="S64" s="9">
        <v>-1.138</v>
      </c>
      <c r="T64" s="9">
        <v>0.004</v>
      </c>
      <c r="U64" s="9">
        <v>0.83</v>
      </c>
      <c r="V64" s="9">
        <v>2.295</v>
      </c>
      <c r="W64" s="9">
        <v>1.233</v>
      </c>
    </row>
    <row r="65" spans="2:23" ht="12.75">
      <c r="B65" s="22">
        <f t="shared" si="1"/>
        <v>1</v>
      </c>
      <c r="C65" s="23">
        <f t="shared" si="0"/>
        <v>1</v>
      </c>
      <c r="D65" s="16">
        <v>2</v>
      </c>
      <c r="E65" s="16">
        <v>5</v>
      </c>
      <c r="F65" s="14">
        <v>325.73028564453125</v>
      </c>
      <c r="G65" s="9">
        <v>322.43170166015625</v>
      </c>
      <c r="H65" s="9">
        <v>325.73028564453125</v>
      </c>
      <c r="I65" s="9">
        <v>324.9818420410156</v>
      </c>
      <c r="J65" s="9">
        <v>323.58770751953125</v>
      </c>
      <c r="K65" s="9">
        <v>325.2946472167969</v>
      </c>
      <c r="L65" s="9">
        <v>320.7654724121094</v>
      </c>
      <c r="M65" s="9">
        <v>317.99749755859375</v>
      </c>
      <c r="N65" s="9">
        <v>-1.901</v>
      </c>
      <c r="O65" s="9">
        <v>2.523</v>
      </c>
      <c r="P65" s="9">
        <v>-1.187</v>
      </c>
      <c r="Q65" s="9">
        <v>0.233</v>
      </c>
      <c r="R65" s="9">
        <v>-0.244</v>
      </c>
      <c r="S65" s="9">
        <v>-0.166</v>
      </c>
      <c r="T65" s="9">
        <v>0.022</v>
      </c>
      <c r="U65" s="9">
        <v>0.726</v>
      </c>
      <c r="V65" s="9">
        <v>2.083</v>
      </c>
      <c r="W65" s="9">
        <v>1.767</v>
      </c>
    </row>
    <row r="66" spans="2:23" ht="12.75">
      <c r="B66" s="22">
        <f t="shared" si="1"/>
        <v>0</v>
      </c>
      <c r="C66" s="23">
        <f t="shared" si="0"/>
        <v>1</v>
      </c>
      <c r="D66" s="16">
        <v>4</v>
      </c>
      <c r="E66" s="16">
        <v>5</v>
      </c>
      <c r="F66" s="14">
        <v>328.60040283203125</v>
      </c>
      <c r="G66" s="9">
        <v>327.0698547363281</v>
      </c>
      <c r="H66" s="9">
        <v>327.7637634277344</v>
      </c>
      <c r="I66" s="9">
        <v>327.1536560058594</v>
      </c>
      <c r="J66" s="9">
        <v>328.60040283203125</v>
      </c>
      <c r="K66" s="9">
        <v>326.97625732421875</v>
      </c>
      <c r="L66" s="9">
        <v>323.50836181640625</v>
      </c>
      <c r="M66" s="9">
        <v>324.3626708984375</v>
      </c>
      <c r="N66" s="9">
        <v>-2.387</v>
      </c>
      <c r="O66" s="9">
        <v>0.583</v>
      </c>
      <c r="P66" s="9">
        <v>-0.901</v>
      </c>
      <c r="Q66" s="9">
        <v>0.288</v>
      </c>
      <c r="R66" s="9">
        <v>-0.024</v>
      </c>
      <c r="S66" s="9">
        <v>-0.952</v>
      </c>
      <c r="T66" s="9">
        <v>-0.006</v>
      </c>
      <c r="U66" s="9">
        <v>0.569</v>
      </c>
      <c r="V66" s="9">
        <v>2.303</v>
      </c>
      <c r="W66" s="9">
        <v>1.581</v>
      </c>
    </row>
    <row r="67" spans="2:23" ht="12.75">
      <c r="B67" s="22">
        <f t="shared" si="1"/>
        <v>0</v>
      </c>
      <c r="C67" s="23">
        <f t="shared" si="0"/>
        <v>1</v>
      </c>
      <c r="D67" s="16">
        <v>7</v>
      </c>
      <c r="E67" s="16">
        <v>6</v>
      </c>
      <c r="F67" s="14">
        <v>360.3612365722656</v>
      </c>
      <c r="G67" s="9">
        <v>351.3212890625</v>
      </c>
      <c r="H67" s="9">
        <v>350.8639831542969</v>
      </c>
      <c r="I67" s="9">
        <v>353.57891845703125</v>
      </c>
      <c r="J67" s="9">
        <v>351.86865234375</v>
      </c>
      <c r="K67" s="9">
        <v>353.5755310058594</v>
      </c>
      <c r="L67" s="9">
        <v>356.5068359375</v>
      </c>
      <c r="M67" s="9">
        <v>360.3612365722656</v>
      </c>
      <c r="N67" s="9">
        <v>-0.661</v>
      </c>
      <c r="O67" s="9">
        <v>0.177</v>
      </c>
      <c r="P67" s="9">
        <v>0.101</v>
      </c>
      <c r="Q67" s="9">
        <v>0.525</v>
      </c>
      <c r="R67" s="9">
        <v>0.638</v>
      </c>
      <c r="S67" s="9">
        <v>-1.473</v>
      </c>
      <c r="T67" s="9">
        <v>-0.205</v>
      </c>
      <c r="U67" s="9">
        <v>0.189</v>
      </c>
      <c r="V67" s="9">
        <v>0.586</v>
      </c>
      <c r="W67" s="9">
        <v>0.96</v>
      </c>
    </row>
    <row r="68" spans="2:23" ht="12.75">
      <c r="B68" s="22">
        <f t="shared" si="1"/>
        <v>0</v>
      </c>
      <c r="C68" s="23">
        <f t="shared" si="0"/>
        <v>0</v>
      </c>
      <c r="D68" s="16">
        <v>6</v>
      </c>
      <c r="E68" s="16">
        <v>6</v>
      </c>
      <c r="F68" s="14">
        <v>383.0137634277344</v>
      </c>
      <c r="G68" s="9">
        <v>380.78912353515625</v>
      </c>
      <c r="H68" s="9">
        <v>377.6348876953125</v>
      </c>
      <c r="I68" s="9">
        <v>379.07818603515625</v>
      </c>
      <c r="J68" s="9">
        <v>376.05999755859375</v>
      </c>
      <c r="K68" s="9">
        <v>380.1207275390625</v>
      </c>
      <c r="L68" s="9">
        <v>383.0137634277344</v>
      </c>
      <c r="M68" s="9">
        <v>381.36956787109375</v>
      </c>
      <c r="N68" s="9">
        <v>-0.486</v>
      </c>
      <c r="O68" s="9">
        <v>1.345</v>
      </c>
      <c r="P68" s="9">
        <v>0.48</v>
      </c>
      <c r="Q68" s="9">
        <v>0.617</v>
      </c>
      <c r="R68" s="9">
        <v>0.733</v>
      </c>
      <c r="S68" s="9">
        <v>-1.242</v>
      </c>
      <c r="T68" s="9">
        <v>0.683</v>
      </c>
      <c r="U68" s="9">
        <v>1.186</v>
      </c>
      <c r="V68" s="9">
        <v>0.9</v>
      </c>
      <c r="W68" s="9">
        <v>0.727</v>
      </c>
    </row>
    <row r="69" spans="2:23" ht="12.75">
      <c r="B69" s="22">
        <f t="shared" si="1"/>
        <v>0</v>
      </c>
      <c r="C69" s="23">
        <f t="shared" si="0"/>
        <v>0</v>
      </c>
      <c r="D69" s="16">
        <v>6</v>
      </c>
      <c r="E69" s="16">
        <v>6</v>
      </c>
      <c r="F69" s="14">
        <v>371.6617431640625</v>
      </c>
      <c r="G69" s="9">
        <v>362.9795837402344</v>
      </c>
      <c r="H69" s="9">
        <v>368.3678283691406</v>
      </c>
      <c r="I69" s="9">
        <v>370.27142333984375</v>
      </c>
      <c r="J69" s="9">
        <v>369.02789306640625</v>
      </c>
      <c r="K69" s="9">
        <v>369.1570739746094</v>
      </c>
      <c r="L69" s="9">
        <v>371.6617431640625</v>
      </c>
      <c r="M69" s="9">
        <v>370.57928466796875</v>
      </c>
      <c r="N69" s="9">
        <v>-3.399</v>
      </c>
      <c r="O69" s="9">
        <v>0.518</v>
      </c>
      <c r="P69" s="9">
        <v>-0.149</v>
      </c>
      <c r="Q69" s="9">
        <v>0.462</v>
      </c>
      <c r="R69" s="9">
        <v>0.096</v>
      </c>
      <c r="S69" s="9">
        <v>-1.709</v>
      </c>
      <c r="T69" s="9">
        <v>-0.009</v>
      </c>
      <c r="U69" s="9">
        <v>0.756</v>
      </c>
      <c r="V69" s="9">
        <v>3.025</v>
      </c>
      <c r="W69" s="9">
        <v>0.925</v>
      </c>
    </row>
    <row r="70" spans="2:23" ht="12.75">
      <c r="B70" s="22">
        <f t="shared" si="1"/>
        <v>0</v>
      </c>
      <c r="C70" s="23">
        <f t="shared" si="0"/>
        <v>0</v>
      </c>
      <c r="D70" s="16">
        <v>6</v>
      </c>
      <c r="E70" s="16">
        <v>6</v>
      </c>
      <c r="F70" s="14">
        <v>410.3743896484375</v>
      </c>
      <c r="G70" s="9">
        <v>403.9478759765625</v>
      </c>
      <c r="H70" s="9">
        <v>403.9248352050781</v>
      </c>
      <c r="I70" s="9">
        <v>402.4255676269531</v>
      </c>
      <c r="J70" s="9">
        <v>403.0741882324219</v>
      </c>
      <c r="K70" s="9">
        <v>406.2746887207031</v>
      </c>
      <c r="L70" s="9">
        <v>410.3743896484375</v>
      </c>
      <c r="M70" s="9">
        <v>406.4197082519531</v>
      </c>
      <c r="N70" s="9">
        <v>-2.475</v>
      </c>
      <c r="O70" s="9">
        <v>0.847</v>
      </c>
      <c r="P70" s="9">
        <v>-0.48</v>
      </c>
      <c r="Q70" s="9">
        <v>0.382</v>
      </c>
      <c r="R70" s="9">
        <v>0.189</v>
      </c>
      <c r="S70" s="9">
        <v>-1.892</v>
      </c>
      <c r="T70" s="9">
        <v>0.265</v>
      </c>
      <c r="U70" s="9">
        <v>0.96</v>
      </c>
      <c r="V70" s="9">
        <v>1.092</v>
      </c>
      <c r="W70" s="9">
        <v>1.409</v>
      </c>
    </row>
    <row r="71" spans="2:23" ht="12.75">
      <c r="B71" s="22">
        <f t="shared" si="1"/>
        <v>0</v>
      </c>
      <c r="C71" s="23">
        <f aca="true" t="shared" si="2" ref="C71:C86">IF(E71=D71,0,1)</f>
        <v>0</v>
      </c>
      <c r="D71" s="16">
        <v>6</v>
      </c>
      <c r="E71" s="16">
        <v>6</v>
      </c>
      <c r="F71" s="14">
        <v>350.92572021484375</v>
      </c>
      <c r="G71" s="9">
        <v>348.2517395019531</v>
      </c>
      <c r="H71" s="9">
        <v>349.2380065917969</v>
      </c>
      <c r="I71" s="9">
        <v>350.6317138671875</v>
      </c>
      <c r="J71" s="9">
        <v>348.66461181640625</v>
      </c>
      <c r="K71" s="9">
        <v>350.3810729980469</v>
      </c>
      <c r="L71" s="9">
        <v>350.92572021484375</v>
      </c>
      <c r="M71" s="9">
        <v>350.169189453125</v>
      </c>
      <c r="N71" s="9">
        <v>-2.116</v>
      </c>
      <c r="O71" s="9">
        <v>1.39</v>
      </c>
      <c r="P71" s="9">
        <v>-0.218</v>
      </c>
      <c r="Q71" s="9">
        <v>0.445</v>
      </c>
      <c r="R71" s="9">
        <v>0.499</v>
      </c>
      <c r="S71" s="9">
        <v>-0.983</v>
      </c>
      <c r="T71" s="9">
        <v>0.233</v>
      </c>
      <c r="U71" s="9">
        <v>0.649</v>
      </c>
      <c r="V71" s="9">
        <v>1.735</v>
      </c>
      <c r="W71" s="9">
        <v>1.253</v>
      </c>
    </row>
    <row r="72" spans="2:23" ht="12.75">
      <c r="B72" s="22">
        <f>IF(ABS(E72-D72)&gt;1,1,0)</f>
        <v>0</v>
      </c>
      <c r="C72" s="23">
        <f t="shared" si="2"/>
        <v>0</v>
      </c>
      <c r="D72" s="16">
        <v>6</v>
      </c>
      <c r="E72" s="16">
        <v>6</v>
      </c>
      <c r="F72" s="14">
        <v>408.0117492675781</v>
      </c>
      <c r="G72" s="9">
        <v>397.6621398925781</v>
      </c>
      <c r="H72" s="9">
        <v>400.86309814453125</v>
      </c>
      <c r="I72" s="9">
        <v>402.54425048828125</v>
      </c>
      <c r="J72" s="9">
        <v>399.5026550292969</v>
      </c>
      <c r="K72" s="9">
        <v>401.9350891113281</v>
      </c>
      <c r="L72" s="9">
        <v>408.0117492675781</v>
      </c>
      <c r="M72" s="9">
        <v>406.20892333984375</v>
      </c>
      <c r="N72" s="9">
        <v>-2.102</v>
      </c>
      <c r="O72" s="9">
        <v>0.705</v>
      </c>
      <c r="P72" s="9">
        <v>0.328</v>
      </c>
      <c r="Q72" s="9">
        <v>0.581</v>
      </c>
      <c r="R72" s="9">
        <v>0.394</v>
      </c>
      <c r="S72" s="9">
        <v>-1.739</v>
      </c>
      <c r="T72" s="9">
        <v>-0.039</v>
      </c>
      <c r="U72" s="9">
        <v>0.789</v>
      </c>
      <c r="V72" s="9">
        <v>2.294</v>
      </c>
      <c r="W72" s="9">
        <v>0.673</v>
      </c>
    </row>
    <row r="73" spans="2:23" ht="12.75">
      <c r="B73" s="22">
        <f>IF(ABS(E73-D73)&gt;1,1,0)</f>
        <v>0</v>
      </c>
      <c r="C73" s="23">
        <f t="shared" si="2"/>
        <v>0</v>
      </c>
      <c r="D73" s="16">
        <v>6</v>
      </c>
      <c r="E73" s="16">
        <v>6</v>
      </c>
      <c r="F73" s="14">
        <v>444.703369140625</v>
      </c>
      <c r="G73" s="9">
        <v>433.77978515625</v>
      </c>
      <c r="H73" s="9">
        <v>434.5210876464844</v>
      </c>
      <c r="I73" s="9">
        <v>436.5902099609375</v>
      </c>
      <c r="J73" s="9">
        <v>432.2666320800781</v>
      </c>
      <c r="K73" s="9">
        <v>433.483642578125</v>
      </c>
      <c r="L73" s="9">
        <v>444.703369140625</v>
      </c>
      <c r="M73" s="9">
        <v>443.5628967285156</v>
      </c>
      <c r="N73" s="9">
        <v>-2.757</v>
      </c>
      <c r="O73" s="9">
        <v>0.494</v>
      </c>
      <c r="P73" s="9">
        <v>0.757</v>
      </c>
      <c r="Q73" s="9">
        <v>0.68</v>
      </c>
      <c r="R73" s="9">
        <v>1.386</v>
      </c>
      <c r="S73" s="9">
        <v>-1.568</v>
      </c>
      <c r="T73" s="9">
        <v>-0.487</v>
      </c>
      <c r="U73" s="9">
        <v>0.152</v>
      </c>
      <c r="V73" s="9">
        <v>2.569</v>
      </c>
      <c r="W73" s="9">
        <v>0.922</v>
      </c>
    </row>
    <row r="74" spans="2:23" ht="12.75">
      <c r="B74" s="22">
        <f>IF(ABS(E74-D74)&gt;1,1,0)</f>
        <v>1</v>
      </c>
      <c r="C74" s="23">
        <f t="shared" si="2"/>
        <v>1</v>
      </c>
      <c r="D74" s="16">
        <v>1</v>
      </c>
      <c r="E74" s="16">
        <v>6</v>
      </c>
      <c r="F74" s="14">
        <v>356.3965759277344</v>
      </c>
      <c r="G74" s="9">
        <v>356.3965759277344</v>
      </c>
      <c r="H74" s="9">
        <v>356.392822265625</v>
      </c>
      <c r="I74" s="9">
        <v>354.33251953125</v>
      </c>
      <c r="J74" s="9">
        <v>355.69366455078125</v>
      </c>
      <c r="K74" s="9">
        <v>354.8017578125</v>
      </c>
      <c r="L74" s="9">
        <v>354.1117248535156</v>
      </c>
      <c r="M74" s="9">
        <v>352.07867431640625</v>
      </c>
      <c r="N74" s="9">
        <v>-2.287</v>
      </c>
      <c r="O74" s="9">
        <v>1.233</v>
      </c>
      <c r="P74" s="9">
        <v>-1.057</v>
      </c>
      <c r="Q74" s="9">
        <v>0.257</v>
      </c>
      <c r="R74" s="9">
        <v>0.192</v>
      </c>
      <c r="S74" s="9">
        <v>-0.719</v>
      </c>
      <c r="T74" s="9">
        <v>-0.492</v>
      </c>
      <c r="U74" s="9">
        <v>0.425</v>
      </c>
      <c r="V74" s="9">
        <v>2.022</v>
      </c>
      <c r="W74" s="9">
        <v>1.952</v>
      </c>
    </row>
    <row r="75" spans="2:23" ht="12.75">
      <c r="B75" s="22">
        <f>IF(ABS(E75-D75)&gt;1,1,0)</f>
        <v>0</v>
      </c>
      <c r="C75" s="23">
        <f t="shared" si="2"/>
        <v>1</v>
      </c>
      <c r="D75" s="16">
        <v>5</v>
      </c>
      <c r="E75" s="16">
        <v>6</v>
      </c>
      <c r="F75" s="14">
        <v>336.22906494140625</v>
      </c>
      <c r="G75" s="9">
        <v>332.4039611816406</v>
      </c>
      <c r="H75" s="9">
        <v>334.1497497558594</v>
      </c>
      <c r="I75" s="9">
        <v>334.2879943847656</v>
      </c>
      <c r="J75" s="9">
        <v>333.8352966308594</v>
      </c>
      <c r="K75" s="9">
        <v>336.22906494140625</v>
      </c>
      <c r="L75" s="9">
        <v>333.39923095703125</v>
      </c>
      <c r="M75" s="9">
        <v>330.2820129394531</v>
      </c>
      <c r="N75" s="9">
        <v>-1.841</v>
      </c>
      <c r="O75" s="9">
        <v>1.939</v>
      </c>
      <c r="P75" s="9">
        <v>-0.553</v>
      </c>
      <c r="Q75" s="9">
        <v>0.365</v>
      </c>
      <c r="R75" s="9">
        <v>0.03</v>
      </c>
      <c r="S75" s="9">
        <v>-0.992</v>
      </c>
      <c r="T75" s="9">
        <v>0.174</v>
      </c>
      <c r="U75" s="9">
        <v>1.078</v>
      </c>
      <c r="V75" s="9">
        <v>1.806</v>
      </c>
      <c r="W75" s="9">
        <v>1.286</v>
      </c>
    </row>
    <row r="76" spans="2:23" ht="12.75">
      <c r="B76" s="22">
        <f>IF(ABS(E76-D76)&gt;1,1,0)</f>
        <v>0</v>
      </c>
      <c r="C76" s="23">
        <f t="shared" si="2"/>
        <v>0</v>
      </c>
      <c r="D76" s="16">
        <v>6</v>
      </c>
      <c r="E76" s="16">
        <v>6</v>
      </c>
      <c r="F76" s="14">
        <v>375.2765197753906</v>
      </c>
      <c r="G76" s="9">
        <v>364.92767333984375</v>
      </c>
      <c r="H76" s="9">
        <v>369.3550720214844</v>
      </c>
      <c r="I76" s="9">
        <v>371.2102966308594</v>
      </c>
      <c r="J76" s="9">
        <v>370.21258544921875</v>
      </c>
      <c r="K76" s="9">
        <v>371.1891784667969</v>
      </c>
      <c r="L76" s="9">
        <v>375.2765197753906</v>
      </c>
      <c r="M76" s="9">
        <v>373.7688293457031</v>
      </c>
      <c r="N76" s="9">
        <v>-2.305</v>
      </c>
      <c r="O76" s="9">
        <v>0.655</v>
      </c>
      <c r="P76" s="9">
        <v>-0.1</v>
      </c>
      <c r="Q76" s="9">
        <v>0.474</v>
      </c>
      <c r="R76" s="9">
        <v>0.164</v>
      </c>
      <c r="S76" s="9">
        <v>-1.715</v>
      </c>
      <c r="T76" s="9">
        <v>-0.299</v>
      </c>
      <c r="U76" s="9">
        <v>0.705</v>
      </c>
      <c r="V76" s="9">
        <v>1.96</v>
      </c>
      <c r="W76" s="9">
        <v>0.93</v>
      </c>
    </row>
    <row r="77" spans="2:23" ht="12.75">
      <c r="B77" s="22">
        <f>IF(ABS(E77-D77)&gt;1,1,0)</f>
        <v>0</v>
      </c>
      <c r="C77" s="23">
        <f t="shared" si="2"/>
        <v>0</v>
      </c>
      <c r="D77" s="16">
        <v>6</v>
      </c>
      <c r="E77" s="16">
        <v>6</v>
      </c>
      <c r="F77" s="14">
        <v>373.115234375</v>
      </c>
      <c r="G77" s="9">
        <v>366.53021240234375</v>
      </c>
      <c r="H77" s="9">
        <v>367.881591796875</v>
      </c>
      <c r="I77" s="9">
        <v>369.8532409667969</v>
      </c>
      <c r="J77" s="9">
        <v>368.95391845703125</v>
      </c>
      <c r="K77" s="9">
        <v>370.13818359375</v>
      </c>
      <c r="L77" s="9">
        <v>373.115234375</v>
      </c>
      <c r="M77" s="9">
        <v>370.67327880859375</v>
      </c>
      <c r="N77" s="9">
        <v>-2.435</v>
      </c>
      <c r="O77" s="9">
        <v>1.179</v>
      </c>
      <c r="P77" s="9">
        <v>0.034</v>
      </c>
      <c r="Q77" s="9">
        <v>0.506</v>
      </c>
      <c r="R77" s="9">
        <v>0.626</v>
      </c>
      <c r="S77" s="9">
        <v>-1.482</v>
      </c>
      <c r="T77" s="9">
        <v>-0.189</v>
      </c>
      <c r="U77" s="9">
        <v>0.846</v>
      </c>
      <c r="V77" s="9">
        <v>2.011</v>
      </c>
      <c r="W77" s="9">
        <v>1.098</v>
      </c>
    </row>
    <row r="78" spans="2:23" ht="12.75">
      <c r="B78" s="22">
        <f>IF(ABS(E78-D78)&gt;1,1,0)</f>
        <v>1</v>
      </c>
      <c r="C78" s="23">
        <f t="shared" si="2"/>
        <v>1</v>
      </c>
      <c r="D78" s="16">
        <v>4</v>
      </c>
      <c r="E78" s="16">
        <v>7</v>
      </c>
      <c r="F78" s="14">
        <v>345.41485595703125</v>
      </c>
      <c r="G78" s="9">
        <v>343.2655334472656</v>
      </c>
      <c r="H78" s="9">
        <v>343.5378112792969</v>
      </c>
      <c r="I78" s="9">
        <v>343.8572692871094</v>
      </c>
      <c r="J78" s="9">
        <v>345.41485595703125</v>
      </c>
      <c r="K78" s="9">
        <v>344.2474060058594</v>
      </c>
      <c r="L78" s="9">
        <v>344.11810302734375</v>
      </c>
      <c r="M78" s="9">
        <v>343.0400390625</v>
      </c>
      <c r="N78" s="9">
        <v>-2.274</v>
      </c>
      <c r="O78" s="9">
        <v>0.631</v>
      </c>
      <c r="P78" s="9">
        <v>-0.414</v>
      </c>
      <c r="Q78" s="9">
        <v>0.396</v>
      </c>
      <c r="R78" s="9">
        <v>0.324</v>
      </c>
      <c r="S78" s="9">
        <v>-1.343</v>
      </c>
      <c r="T78" s="9">
        <v>-0.261</v>
      </c>
      <c r="U78" s="9">
        <v>0.763</v>
      </c>
      <c r="V78" s="9">
        <v>2.047</v>
      </c>
      <c r="W78" s="9">
        <v>1.336</v>
      </c>
    </row>
    <row r="79" spans="2:23" ht="12.75">
      <c r="B79" s="22">
        <f>IF(ABS(E79-D79)&gt;1,1,0)</f>
        <v>0</v>
      </c>
      <c r="C79" s="23">
        <f t="shared" si="2"/>
        <v>0</v>
      </c>
      <c r="D79" s="16">
        <v>7</v>
      </c>
      <c r="E79" s="16">
        <v>7</v>
      </c>
      <c r="F79" s="14">
        <v>354.3274230957031</v>
      </c>
      <c r="G79" s="9">
        <v>345.2382507324219</v>
      </c>
      <c r="H79" s="9">
        <v>343.604248046875</v>
      </c>
      <c r="I79" s="9">
        <v>347.4653625488281</v>
      </c>
      <c r="J79" s="9">
        <v>345.5325622558594</v>
      </c>
      <c r="K79" s="9">
        <v>347.4596862792969</v>
      </c>
      <c r="L79" s="9">
        <v>351.0657958984375</v>
      </c>
      <c r="M79" s="9">
        <v>354.3274230957031</v>
      </c>
      <c r="N79" s="9">
        <v>-0.384</v>
      </c>
      <c r="O79" s="9">
        <v>0.373</v>
      </c>
      <c r="P79" s="9">
        <v>0.248</v>
      </c>
      <c r="Q79" s="9">
        <v>0.561</v>
      </c>
      <c r="R79" s="9">
        <v>0.75</v>
      </c>
      <c r="S79" s="9">
        <v>-1.385</v>
      </c>
      <c r="T79" s="9">
        <v>0.247</v>
      </c>
      <c r="U79" s="9">
        <v>0.481</v>
      </c>
      <c r="V79" s="9">
        <v>-0.134</v>
      </c>
      <c r="W79" s="9">
        <v>0.898</v>
      </c>
    </row>
    <row r="80" spans="2:23" ht="12.75">
      <c r="B80" s="22">
        <f>IF(ABS(E80-D80)&gt;1,1,0)</f>
        <v>0</v>
      </c>
      <c r="C80" s="23">
        <f t="shared" si="2"/>
        <v>0</v>
      </c>
      <c r="D80" s="16">
        <v>7</v>
      </c>
      <c r="E80" s="16">
        <v>7</v>
      </c>
      <c r="F80" s="14">
        <v>434.95782470703125</v>
      </c>
      <c r="G80" s="9">
        <v>425.4214782714844</v>
      </c>
      <c r="H80" s="9">
        <v>423.4243469238281</v>
      </c>
      <c r="I80" s="9">
        <v>425.36004638671875</v>
      </c>
      <c r="J80" s="9">
        <v>420.6107177734375</v>
      </c>
      <c r="K80" s="9">
        <v>425.6159362792969</v>
      </c>
      <c r="L80" s="9">
        <v>433.6189880371094</v>
      </c>
      <c r="M80" s="9">
        <v>434.95782470703125</v>
      </c>
      <c r="N80" s="9">
        <v>-1.201</v>
      </c>
      <c r="O80" s="9">
        <v>0.412</v>
      </c>
      <c r="P80" s="9">
        <v>0.949</v>
      </c>
      <c r="Q80" s="9">
        <v>0.721</v>
      </c>
      <c r="R80" s="9">
        <v>1.274</v>
      </c>
      <c r="S80" s="9">
        <v>-1.909</v>
      </c>
      <c r="T80" s="9">
        <v>-0.02</v>
      </c>
      <c r="U80" s="9">
        <v>0.301</v>
      </c>
      <c r="V80" s="9">
        <v>1.446</v>
      </c>
      <c r="W80" s="9">
        <v>0.582</v>
      </c>
    </row>
    <row r="81" spans="2:23" ht="12.75">
      <c r="B81" s="22">
        <f>IF(ABS(E81-D81)&gt;1,1,0)</f>
        <v>1</v>
      </c>
      <c r="C81" s="23">
        <f t="shared" si="2"/>
        <v>1</v>
      </c>
      <c r="D81" s="16">
        <v>3</v>
      </c>
      <c r="E81" s="16">
        <v>7</v>
      </c>
      <c r="F81" s="14">
        <v>322.5865783691406</v>
      </c>
      <c r="G81" s="9">
        <v>319.41119384765625</v>
      </c>
      <c r="H81" s="9">
        <v>320.00457763671875</v>
      </c>
      <c r="I81" s="9">
        <v>322.5865783691406</v>
      </c>
      <c r="J81" s="9">
        <v>321.2629089355469</v>
      </c>
      <c r="K81" s="9">
        <v>321.229248046875</v>
      </c>
      <c r="L81" s="9">
        <v>320.641845703125</v>
      </c>
      <c r="M81" s="9">
        <v>320.6998596191406</v>
      </c>
      <c r="N81" s="9">
        <v>-1.394</v>
      </c>
      <c r="O81" s="9">
        <v>1.392</v>
      </c>
      <c r="P81" s="9">
        <v>-0.107</v>
      </c>
      <c r="Q81" s="9">
        <v>0.473</v>
      </c>
      <c r="R81" s="9">
        <v>0.587</v>
      </c>
      <c r="S81" s="9">
        <v>-0.748</v>
      </c>
      <c r="T81" s="9">
        <v>-0.133</v>
      </c>
      <c r="U81" s="9">
        <v>0.654</v>
      </c>
      <c r="V81" s="9">
        <v>1.629</v>
      </c>
      <c r="W81" s="9">
        <v>1.16</v>
      </c>
    </row>
    <row r="82" spans="2:23" ht="12.75">
      <c r="B82" s="22">
        <f>IF(ABS(E82-D82)&gt;1,1,0)</f>
        <v>0</v>
      </c>
      <c r="C82" s="23">
        <f t="shared" si="2"/>
        <v>0</v>
      </c>
      <c r="D82" s="16">
        <v>7</v>
      </c>
      <c r="E82" s="16">
        <v>7</v>
      </c>
      <c r="F82" s="14">
        <v>385.33319091796875</v>
      </c>
      <c r="G82" s="9">
        <v>374.2457275390625</v>
      </c>
      <c r="H82" s="9">
        <v>373.8202819824219</v>
      </c>
      <c r="I82" s="9">
        <v>377.9178466796875</v>
      </c>
      <c r="J82" s="9">
        <v>377.6575927734375</v>
      </c>
      <c r="K82" s="9">
        <v>380.48486328125</v>
      </c>
      <c r="L82" s="9">
        <v>384.0242919921875</v>
      </c>
      <c r="M82" s="9">
        <v>385.33319091796875</v>
      </c>
      <c r="N82" s="9">
        <v>-2.412</v>
      </c>
      <c r="O82" s="9">
        <v>0.277</v>
      </c>
      <c r="P82" s="9">
        <v>0.227</v>
      </c>
      <c r="Q82" s="9">
        <v>0.556</v>
      </c>
      <c r="R82" s="9">
        <v>0.815</v>
      </c>
      <c r="S82" s="9">
        <v>-2.327</v>
      </c>
      <c r="T82" s="9">
        <v>0.041</v>
      </c>
      <c r="U82" s="9">
        <v>0.726</v>
      </c>
      <c r="V82" s="9">
        <v>0.984</v>
      </c>
      <c r="W82" s="9">
        <v>0.958</v>
      </c>
    </row>
    <row r="83" spans="2:23" ht="12.75">
      <c r="B83" s="22">
        <f>IF(ABS(E83-D83)&gt;1,1,0)</f>
        <v>0</v>
      </c>
      <c r="C83" s="23">
        <f t="shared" si="2"/>
        <v>1</v>
      </c>
      <c r="D83" s="16">
        <v>6</v>
      </c>
      <c r="E83" s="16">
        <v>7</v>
      </c>
      <c r="F83" s="14">
        <v>411.2926330566406</v>
      </c>
      <c r="G83" s="9">
        <v>400.4141540527344</v>
      </c>
      <c r="H83" s="9">
        <v>401.4927978515625</v>
      </c>
      <c r="I83" s="9">
        <v>403.8988342285156</v>
      </c>
      <c r="J83" s="9">
        <v>402.0875244140625</v>
      </c>
      <c r="K83" s="9">
        <v>402.1410217285156</v>
      </c>
      <c r="L83" s="9">
        <v>411.2926330566406</v>
      </c>
      <c r="M83" s="9">
        <v>409.5644226074219</v>
      </c>
      <c r="N83" s="9">
        <v>-2.395</v>
      </c>
      <c r="O83" s="9">
        <v>0.498</v>
      </c>
      <c r="P83" s="9">
        <v>0.298</v>
      </c>
      <c r="Q83" s="9">
        <v>0.574</v>
      </c>
      <c r="R83" s="9">
        <v>0.938</v>
      </c>
      <c r="S83" s="9">
        <v>-1.56</v>
      </c>
      <c r="T83" s="9">
        <v>-0.368</v>
      </c>
      <c r="U83" s="9">
        <v>0.484</v>
      </c>
      <c r="V83" s="9">
        <v>1.627</v>
      </c>
      <c r="W83" s="9">
        <v>1.089</v>
      </c>
    </row>
    <row r="84" spans="2:23" ht="12.75">
      <c r="B84" s="22">
        <f>IF(ABS(E84-D84)&gt;1,1,0)</f>
        <v>1</v>
      </c>
      <c r="C84" s="23">
        <f t="shared" si="2"/>
        <v>1</v>
      </c>
      <c r="D84" s="16">
        <v>3</v>
      </c>
      <c r="E84" s="16">
        <v>7</v>
      </c>
      <c r="F84" s="14">
        <v>344.3309020996094</v>
      </c>
      <c r="G84" s="9">
        <v>339.7144470214844</v>
      </c>
      <c r="H84" s="9">
        <v>342.5689697265625</v>
      </c>
      <c r="I84" s="9">
        <v>344.3309020996094</v>
      </c>
      <c r="J84" s="9">
        <v>340.1795654296875</v>
      </c>
      <c r="K84" s="9">
        <v>343.4365234375</v>
      </c>
      <c r="L84" s="9">
        <v>341.9717712402344</v>
      </c>
      <c r="M84" s="9">
        <v>343.32818603515625</v>
      </c>
      <c r="N84" s="9">
        <v>-2.053</v>
      </c>
      <c r="O84" s="9">
        <v>1.723</v>
      </c>
      <c r="P84" s="9">
        <v>-0.174</v>
      </c>
      <c r="Q84" s="9">
        <v>0.456</v>
      </c>
      <c r="R84" s="9">
        <v>0.54</v>
      </c>
      <c r="S84" s="9">
        <v>-0.79</v>
      </c>
      <c r="T84" s="9">
        <v>-0.091</v>
      </c>
      <c r="U84" s="9">
        <v>0.192</v>
      </c>
      <c r="V84" s="9">
        <v>2.418</v>
      </c>
      <c r="W84" s="9">
        <v>1.173</v>
      </c>
    </row>
    <row r="85" spans="2:23" ht="12.75">
      <c r="B85" s="22">
        <f>IF(ABS(E85-D85)&gt;1,1,0)</f>
        <v>0</v>
      </c>
      <c r="C85" s="23">
        <f t="shared" si="2"/>
        <v>0</v>
      </c>
      <c r="D85" s="16">
        <v>7</v>
      </c>
      <c r="E85" s="16">
        <v>7</v>
      </c>
      <c r="F85" s="14">
        <v>388.359130859375</v>
      </c>
      <c r="G85" s="9">
        <v>385.7681579589844</v>
      </c>
      <c r="H85" s="9">
        <v>383.3294372558594</v>
      </c>
      <c r="I85" s="9">
        <v>383.93341064453125</v>
      </c>
      <c r="J85" s="9">
        <v>382.4722900390625</v>
      </c>
      <c r="K85" s="9">
        <v>385.8401184082031</v>
      </c>
      <c r="L85" s="9">
        <v>385.2132873535156</v>
      </c>
      <c r="M85" s="9">
        <v>388.359130859375</v>
      </c>
      <c r="N85" s="9">
        <v>-2.098</v>
      </c>
      <c r="O85" s="9">
        <v>0.004</v>
      </c>
      <c r="P85" s="9">
        <v>0.134</v>
      </c>
      <c r="Q85" s="9">
        <v>0.533</v>
      </c>
      <c r="R85" s="9">
        <v>0.538</v>
      </c>
      <c r="S85" s="9">
        <v>-1.961</v>
      </c>
      <c r="T85" s="9">
        <v>0.571</v>
      </c>
      <c r="U85" s="9">
        <v>0.661</v>
      </c>
      <c r="V85" s="9">
        <v>2.221</v>
      </c>
      <c r="W85" s="9">
        <v>0.863</v>
      </c>
    </row>
    <row r="86" spans="2:23" ht="12.75">
      <c r="B86" s="22">
        <f>IF(ABS(E86-D86)&gt;1,1,0)</f>
        <v>0</v>
      </c>
      <c r="C86" s="23">
        <f t="shared" si="2"/>
        <v>0</v>
      </c>
      <c r="D86" s="16">
        <v>7</v>
      </c>
      <c r="E86" s="16">
        <v>7</v>
      </c>
      <c r="F86" s="14">
        <v>373.93475341796875</v>
      </c>
      <c r="G86" s="9">
        <v>367.2489929199219</v>
      </c>
      <c r="H86" s="9">
        <v>368.3719177246094</v>
      </c>
      <c r="I86" s="9">
        <v>368.93798828125</v>
      </c>
      <c r="J86" s="9">
        <v>366.7960510253906</v>
      </c>
      <c r="K86" s="9">
        <v>368.2581481933594</v>
      </c>
      <c r="L86" s="9">
        <v>370.529296875</v>
      </c>
      <c r="M86" s="9">
        <v>373.93475341796875</v>
      </c>
      <c r="N86" s="9">
        <v>-1.147</v>
      </c>
      <c r="O86" s="9">
        <v>0</v>
      </c>
      <c r="P86" s="9">
        <v>0.024</v>
      </c>
      <c r="Q86" s="9">
        <v>0.503</v>
      </c>
      <c r="R86" s="9">
        <v>0.381</v>
      </c>
      <c r="S86" s="9">
        <v>-1.484</v>
      </c>
      <c r="T86" s="9">
        <v>-0.348</v>
      </c>
      <c r="U86" s="9">
        <v>0.088</v>
      </c>
      <c r="V86" s="9">
        <v>1.903</v>
      </c>
      <c r="W86" s="9">
        <v>0.886</v>
      </c>
    </row>
    <row r="87" spans="2:23" ht="12.75">
      <c r="B87" s="22">
        <f>IF(ABS(E87-D87)&gt;1,1,0)</f>
        <v>0</v>
      </c>
      <c r="C87" s="23">
        <f>IF(E87=D87,0,1)</f>
        <v>0</v>
      </c>
      <c r="D87" s="16">
        <v>7</v>
      </c>
      <c r="E87" s="16">
        <v>7</v>
      </c>
      <c r="F87" s="14">
        <v>367.3740234375</v>
      </c>
      <c r="G87" s="9">
        <v>359.0638732910156</v>
      </c>
      <c r="H87" s="9">
        <v>363.4339294433594</v>
      </c>
      <c r="I87" s="9">
        <v>365.36627197265625</v>
      </c>
      <c r="J87" s="9">
        <v>362.20440673828125</v>
      </c>
      <c r="K87" s="9">
        <v>362.8833923339844</v>
      </c>
      <c r="L87" s="9">
        <v>366.1432800292969</v>
      </c>
      <c r="M87" s="9">
        <v>367.3740234375</v>
      </c>
      <c r="N87" s="9">
        <v>-2.478</v>
      </c>
      <c r="O87" s="9">
        <v>0.563</v>
      </c>
      <c r="P87" s="9">
        <v>-0.099</v>
      </c>
      <c r="Q87" s="9">
        <v>0.475</v>
      </c>
      <c r="R87" s="9">
        <v>0.29</v>
      </c>
      <c r="S87" s="9">
        <v>-1.213</v>
      </c>
      <c r="T87" s="9">
        <v>0.046</v>
      </c>
      <c r="U87" s="9">
        <v>0.292</v>
      </c>
      <c r="V87" s="9">
        <v>2.359</v>
      </c>
      <c r="W87" s="9">
        <v>0.992</v>
      </c>
    </row>
    <row r="88" spans="1:3" ht="13.5" thickBot="1">
      <c r="A88" s="1" t="s">
        <v>114</v>
      </c>
      <c r="B88" s="28">
        <f>SUM(B7:B87)</f>
        <v>15</v>
      </c>
      <c r="C88" s="28">
        <f>SUM(C7:C87)</f>
        <v>31</v>
      </c>
    </row>
    <row r="89" spans="1:3" ht="13.5" thickBot="1">
      <c r="A89" s="1" t="s">
        <v>115</v>
      </c>
      <c r="B89" s="29">
        <f>B88/C90</f>
        <v>0.18518518518518517</v>
      </c>
      <c r="C89" s="30">
        <f>C88/C90</f>
        <v>0.38271604938271603</v>
      </c>
    </row>
    <row r="90" spans="2:3" ht="12.75">
      <c r="B90" s="1" t="s">
        <v>114</v>
      </c>
      <c r="C90" s="1">
        <v>81</v>
      </c>
    </row>
  </sheetData>
  <mergeCells count="6">
    <mergeCell ref="L1:N1"/>
    <mergeCell ref="E3:G3"/>
    <mergeCell ref="J3:K3"/>
    <mergeCell ref="D5:E5"/>
    <mergeCell ref="F5:M5"/>
    <mergeCell ref="N5:W5"/>
  </mergeCells>
  <hyperlinks>
    <hyperlink ref="J3:K3" location="DA_Output1!A1" tooltip="Back to Navigator" display="DA_Output1!A1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W23"/>
  <sheetViews>
    <sheetView showGridLines="0" workbookViewId="0" topLeftCell="A1">
      <selection activeCell="E20" sqref="E7:E20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5:15" s="2" customFormat="1" ht="15.75">
      <c r="E1" s="4" t="s">
        <v>124</v>
      </c>
      <c r="F1" s="3"/>
      <c r="M1" s="53" t="s">
        <v>146</v>
      </c>
      <c r="N1" s="53"/>
      <c r="O1" s="53"/>
    </row>
    <row r="2" ht="15.75" customHeight="1"/>
    <row r="3" spans="5:12" ht="12.75">
      <c r="E3" s="12" t="s">
        <v>147</v>
      </c>
      <c r="F3" s="60" t="s">
        <v>39</v>
      </c>
      <c r="G3" s="61"/>
      <c r="H3" s="62"/>
      <c r="K3" s="68" t="s">
        <v>148</v>
      </c>
      <c r="L3" s="69"/>
    </row>
    <row r="5" spans="5:23" ht="13.5" thickBot="1">
      <c r="E5" s="12"/>
      <c r="F5" s="47" t="s">
        <v>150</v>
      </c>
      <c r="G5" s="48"/>
      <c r="H5" s="48"/>
      <c r="I5" s="48"/>
      <c r="J5" s="48"/>
      <c r="K5" s="48"/>
      <c r="L5" s="48"/>
      <c r="M5" s="48"/>
      <c r="N5" s="49"/>
      <c r="O5" s="47" t="s">
        <v>151</v>
      </c>
      <c r="P5" s="48"/>
      <c r="Q5" s="48"/>
      <c r="R5" s="48"/>
      <c r="S5" s="48"/>
      <c r="T5" s="48"/>
      <c r="U5" s="48"/>
      <c r="V5" s="48"/>
      <c r="W5" s="49"/>
    </row>
    <row r="6" spans="2:23" ht="38.25">
      <c r="B6" s="19" t="s">
        <v>112</v>
      </c>
      <c r="C6" s="20" t="s">
        <v>111</v>
      </c>
      <c r="D6" s="21" t="s">
        <v>113</v>
      </c>
      <c r="E6" s="12" t="s">
        <v>97</v>
      </c>
      <c r="F6" s="17" t="s">
        <v>152</v>
      </c>
      <c r="G6" s="17" t="s">
        <v>153</v>
      </c>
      <c r="H6" s="17" t="s">
        <v>154</v>
      </c>
      <c r="I6" s="17" t="s">
        <v>155</v>
      </c>
      <c r="J6" s="17" t="s">
        <v>156</v>
      </c>
      <c r="K6" s="17" t="s">
        <v>157</v>
      </c>
      <c r="L6" s="17" t="s">
        <v>158</v>
      </c>
      <c r="M6" s="17" t="s">
        <v>159</v>
      </c>
      <c r="N6" s="17" t="s">
        <v>12</v>
      </c>
      <c r="O6" s="17" t="s">
        <v>13</v>
      </c>
      <c r="P6" s="17" t="s">
        <v>2</v>
      </c>
      <c r="Q6" s="17" t="s">
        <v>14</v>
      </c>
      <c r="R6" s="17" t="s">
        <v>3</v>
      </c>
      <c r="S6" s="17" t="s">
        <v>15</v>
      </c>
      <c r="T6" s="17" t="s">
        <v>16</v>
      </c>
      <c r="U6" s="17" t="s">
        <v>17</v>
      </c>
      <c r="V6" s="17" t="s">
        <v>18</v>
      </c>
      <c r="W6" s="17" t="s">
        <v>19</v>
      </c>
    </row>
    <row r="7" spans="2:23" ht="12.75">
      <c r="B7" s="22">
        <f>IF(ABS(D7-E7)&gt;1,1,0)</f>
        <v>1</v>
      </c>
      <c r="C7" s="23">
        <f>IF(D7=E7,0,1)</f>
        <v>1</v>
      </c>
      <c r="D7" s="24">
        <v>1</v>
      </c>
      <c r="E7" s="16">
        <v>4</v>
      </c>
      <c r="F7" s="14">
        <v>317.0294494628906</v>
      </c>
      <c r="G7" s="9">
        <v>316.0907287597656</v>
      </c>
      <c r="H7" s="9">
        <v>316.0851135253906</v>
      </c>
      <c r="I7" s="9">
        <v>315.0933532714844</v>
      </c>
      <c r="J7" s="9">
        <v>317.0294494628906</v>
      </c>
      <c r="K7" s="9">
        <v>312.6204528808594</v>
      </c>
      <c r="L7" s="9">
        <v>312.5002136230469</v>
      </c>
      <c r="M7" s="9">
        <v>309.98602294921875</v>
      </c>
      <c r="N7" s="9">
        <v>-1.323</v>
      </c>
      <c r="O7" s="9">
        <v>0.998</v>
      </c>
      <c r="P7" s="9">
        <v>-0.936</v>
      </c>
      <c r="Q7" s="9">
        <v>0.281</v>
      </c>
      <c r="R7" s="9">
        <v>-0.042</v>
      </c>
      <c r="S7" s="9">
        <v>-0.187</v>
      </c>
      <c r="T7" s="9">
        <v>0.001</v>
      </c>
      <c r="U7" s="9">
        <v>0.863</v>
      </c>
      <c r="V7" s="9">
        <v>1.349</v>
      </c>
      <c r="W7" s="9">
        <v>1.704</v>
      </c>
    </row>
    <row r="8" spans="2:23" ht="12.75">
      <c r="B8" s="22">
        <f aca="true" t="shared" si="0" ref="B8:B20">IF(ABS(D8-E8)&gt;1,1,0)</f>
        <v>0</v>
      </c>
      <c r="C8" s="23">
        <f>IF(D8=E8,0,1)</f>
        <v>0</v>
      </c>
      <c r="D8" s="24">
        <v>1</v>
      </c>
      <c r="E8" s="16">
        <v>1</v>
      </c>
      <c r="F8" s="14">
        <v>303.82366943359375</v>
      </c>
      <c r="G8" s="9">
        <v>303.82366943359375</v>
      </c>
      <c r="H8" s="9">
        <v>300.8047180175781</v>
      </c>
      <c r="I8" s="9">
        <v>301.68890380859375</v>
      </c>
      <c r="J8" s="9">
        <v>303.38330078125</v>
      </c>
      <c r="K8" s="9">
        <v>299.66656494140625</v>
      </c>
      <c r="L8" s="9">
        <v>292.625732421875</v>
      </c>
      <c r="M8" s="9">
        <v>295.2340393066406</v>
      </c>
      <c r="N8" s="9">
        <v>-2.1</v>
      </c>
      <c r="O8" s="9">
        <v>1.516</v>
      </c>
      <c r="P8" s="9">
        <v>-1.654</v>
      </c>
      <c r="Q8" s="9">
        <v>0.159</v>
      </c>
      <c r="R8" s="9">
        <v>0.251</v>
      </c>
      <c r="S8" s="9">
        <v>0.342</v>
      </c>
      <c r="T8" s="9">
        <v>-0.077</v>
      </c>
      <c r="U8" s="9">
        <v>0.347</v>
      </c>
      <c r="V8" s="9">
        <v>1.762</v>
      </c>
      <c r="W8" s="9">
        <v>2.515</v>
      </c>
    </row>
    <row r="9" spans="2:23" ht="12.75">
      <c r="B9" s="22">
        <f t="shared" si="0"/>
        <v>0</v>
      </c>
      <c r="C9" s="23">
        <f aca="true" t="shared" si="1" ref="C9:C20">IF(D9=E9,0,1)</f>
        <v>0</v>
      </c>
      <c r="D9" s="24">
        <v>2</v>
      </c>
      <c r="E9" s="16">
        <v>2</v>
      </c>
      <c r="F9" s="14">
        <v>328.8739929199219</v>
      </c>
      <c r="G9" s="9">
        <v>327.7961730957031</v>
      </c>
      <c r="H9" s="9">
        <v>328.8739929199219</v>
      </c>
      <c r="I9" s="9">
        <v>327.86920166015625</v>
      </c>
      <c r="J9" s="9">
        <v>328.4085998535156</v>
      </c>
      <c r="K9" s="9">
        <v>327.3700866699219</v>
      </c>
      <c r="L9" s="9">
        <v>324.7728576660156</v>
      </c>
      <c r="M9" s="9">
        <v>323.31072998046875</v>
      </c>
      <c r="N9" s="9">
        <v>-1.743</v>
      </c>
      <c r="O9" s="9">
        <v>1.626</v>
      </c>
      <c r="P9" s="9">
        <v>-1.207</v>
      </c>
      <c r="Q9" s="9">
        <v>0.23</v>
      </c>
      <c r="R9" s="9">
        <v>-0.066</v>
      </c>
      <c r="S9" s="9">
        <v>-0.266</v>
      </c>
      <c r="T9" s="9">
        <v>-0.229</v>
      </c>
      <c r="U9" s="9">
        <v>0.543</v>
      </c>
      <c r="V9" s="9">
        <v>1.718</v>
      </c>
      <c r="W9" s="9">
        <v>1.917</v>
      </c>
    </row>
    <row r="10" spans="2:23" ht="12.75">
      <c r="B10" s="22">
        <f t="shared" si="0"/>
        <v>0</v>
      </c>
      <c r="C10" s="23">
        <f t="shared" si="1"/>
        <v>0</v>
      </c>
      <c r="D10" s="24">
        <v>2</v>
      </c>
      <c r="E10" s="16">
        <v>2</v>
      </c>
      <c r="F10" s="14">
        <v>342.1648864746094</v>
      </c>
      <c r="G10" s="9">
        <v>340.242919921875</v>
      </c>
      <c r="H10" s="9">
        <v>342.1648864746094</v>
      </c>
      <c r="I10" s="9">
        <v>342.0299987792969</v>
      </c>
      <c r="J10" s="9">
        <v>340.43707275390625</v>
      </c>
      <c r="K10" s="9">
        <v>341.69512939453125</v>
      </c>
      <c r="L10" s="9">
        <v>340.1678161621094</v>
      </c>
      <c r="M10" s="9">
        <v>340.5188293457031</v>
      </c>
      <c r="N10" s="9">
        <v>-1.776</v>
      </c>
      <c r="O10" s="9">
        <v>1.153</v>
      </c>
      <c r="P10" s="9">
        <v>-0.45</v>
      </c>
      <c r="Q10" s="9">
        <v>0.389</v>
      </c>
      <c r="R10" s="9">
        <v>0.171</v>
      </c>
      <c r="S10" s="9">
        <v>-0.898</v>
      </c>
      <c r="T10" s="9">
        <v>-0.073</v>
      </c>
      <c r="U10" s="9">
        <v>0.44</v>
      </c>
      <c r="V10" s="9">
        <v>2.227</v>
      </c>
      <c r="W10" s="9">
        <v>1.251</v>
      </c>
    </row>
    <row r="11" spans="2:23" ht="12.75">
      <c r="B11" s="22">
        <f t="shared" si="0"/>
        <v>0</v>
      </c>
      <c r="C11" s="23">
        <f t="shared" si="1"/>
        <v>0</v>
      </c>
      <c r="D11" s="24">
        <v>3</v>
      </c>
      <c r="E11" s="16">
        <v>3</v>
      </c>
      <c r="F11" s="14">
        <v>476.6065368652344</v>
      </c>
      <c r="G11" s="9">
        <v>472.4891357421875</v>
      </c>
      <c r="H11" s="9">
        <v>472.05255126953125</v>
      </c>
      <c r="I11" s="9">
        <v>476.6065368652344</v>
      </c>
      <c r="J11" s="9">
        <v>471.2730407714844</v>
      </c>
      <c r="K11" s="9">
        <v>472.4366760253906</v>
      </c>
      <c r="L11" s="9">
        <v>472.3245544433594</v>
      </c>
      <c r="M11" s="9">
        <v>472.0713195800781</v>
      </c>
      <c r="N11" s="9">
        <v>-1.704</v>
      </c>
      <c r="O11" s="9">
        <v>3.691</v>
      </c>
      <c r="P11" s="9">
        <v>-3.155</v>
      </c>
      <c r="Q11" s="9">
        <v>0.04</v>
      </c>
      <c r="R11" s="9">
        <v>-0.936</v>
      </c>
      <c r="S11" s="9">
        <v>1.573</v>
      </c>
      <c r="T11" s="9">
        <v>0.122</v>
      </c>
      <c r="U11" s="9">
        <v>0.998</v>
      </c>
      <c r="V11" s="9">
        <v>2.033</v>
      </c>
      <c r="W11" s="9">
        <v>3.493</v>
      </c>
    </row>
    <row r="12" spans="2:23" ht="12.75">
      <c r="B12" s="22">
        <f t="shared" si="0"/>
        <v>0</v>
      </c>
      <c r="C12" s="23">
        <f t="shared" si="1"/>
        <v>1</v>
      </c>
      <c r="D12" s="24">
        <v>3</v>
      </c>
      <c r="E12" s="16">
        <v>4</v>
      </c>
      <c r="F12" s="14">
        <v>319.2651672363281</v>
      </c>
      <c r="G12" s="9">
        <v>316.3251953125</v>
      </c>
      <c r="H12" s="9">
        <v>318.16192626953125</v>
      </c>
      <c r="I12" s="9">
        <v>318.9429626464844</v>
      </c>
      <c r="J12" s="9">
        <v>319.2651672363281</v>
      </c>
      <c r="K12" s="9">
        <v>318.2627868652344</v>
      </c>
      <c r="L12" s="9">
        <v>316.2360534667969</v>
      </c>
      <c r="M12" s="9">
        <v>316.110107421875</v>
      </c>
      <c r="N12" s="9">
        <v>-1.774</v>
      </c>
      <c r="O12" s="9">
        <v>0.887</v>
      </c>
      <c r="P12" s="9">
        <v>-0.532</v>
      </c>
      <c r="Q12" s="9">
        <v>0.369</v>
      </c>
      <c r="R12" s="9">
        <v>0.013</v>
      </c>
      <c r="S12" s="9">
        <v>-0.929</v>
      </c>
      <c r="T12" s="9">
        <v>0.07</v>
      </c>
      <c r="U12" s="9">
        <v>0.781</v>
      </c>
      <c r="V12" s="9">
        <v>1.891</v>
      </c>
      <c r="W12" s="9">
        <v>1.232</v>
      </c>
    </row>
    <row r="13" spans="2:23" ht="12.75">
      <c r="B13" s="22">
        <f t="shared" si="0"/>
        <v>0</v>
      </c>
      <c r="C13" s="23">
        <f t="shared" si="1"/>
        <v>0</v>
      </c>
      <c r="D13" s="24">
        <v>4</v>
      </c>
      <c r="E13" s="16">
        <v>4</v>
      </c>
      <c r="F13" s="14">
        <v>315.2956848144531</v>
      </c>
      <c r="G13" s="9">
        <v>312.6588439941406</v>
      </c>
      <c r="H13" s="9">
        <v>313.5726013183594</v>
      </c>
      <c r="I13" s="9">
        <v>312.1632385253906</v>
      </c>
      <c r="J13" s="9">
        <v>315.2956848144531</v>
      </c>
      <c r="K13" s="9">
        <v>310.7069396972656</v>
      </c>
      <c r="L13" s="9">
        <v>306.2320556640625</v>
      </c>
      <c r="M13" s="9">
        <v>304.16156005859375</v>
      </c>
      <c r="N13" s="9">
        <v>-2.163</v>
      </c>
      <c r="O13" s="9">
        <v>1.097</v>
      </c>
      <c r="P13" s="9">
        <v>-1.099</v>
      </c>
      <c r="Q13" s="9">
        <v>0.249</v>
      </c>
      <c r="R13" s="9">
        <v>-0.101</v>
      </c>
      <c r="S13" s="9">
        <v>-0.453</v>
      </c>
      <c r="T13" s="9">
        <v>-0.709</v>
      </c>
      <c r="U13" s="9">
        <v>0.787</v>
      </c>
      <c r="V13" s="9">
        <v>3.011</v>
      </c>
      <c r="W13" s="9">
        <v>1.763</v>
      </c>
    </row>
    <row r="14" spans="2:23" ht="12.75">
      <c r="B14" s="22">
        <f t="shared" si="0"/>
        <v>0</v>
      </c>
      <c r="C14" s="23">
        <f t="shared" si="1"/>
        <v>0</v>
      </c>
      <c r="D14" s="24">
        <v>4</v>
      </c>
      <c r="E14" s="16">
        <v>4</v>
      </c>
      <c r="F14" s="14">
        <v>303.9966735839844</v>
      </c>
      <c r="G14" s="9">
        <v>298.8190612792969</v>
      </c>
      <c r="H14" s="9">
        <v>300.6958312988281</v>
      </c>
      <c r="I14" s="9">
        <v>301.8960266113281</v>
      </c>
      <c r="J14" s="9">
        <v>303.9966735839844</v>
      </c>
      <c r="K14" s="9">
        <v>299.4663391113281</v>
      </c>
      <c r="L14" s="9">
        <v>298.0711669921875</v>
      </c>
      <c r="M14" s="9">
        <v>299.0662536621094</v>
      </c>
      <c r="N14" s="9">
        <v>-1.987</v>
      </c>
      <c r="O14" s="9">
        <v>0.528</v>
      </c>
      <c r="P14" s="9">
        <v>-1.059</v>
      </c>
      <c r="Q14" s="9">
        <v>0.257</v>
      </c>
      <c r="R14" s="9">
        <v>-0.049</v>
      </c>
      <c r="S14" s="9">
        <v>-0.531</v>
      </c>
      <c r="T14" s="9">
        <v>-0.225</v>
      </c>
      <c r="U14" s="9">
        <v>0.476</v>
      </c>
      <c r="V14" s="9">
        <v>1.433</v>
      </c>
      <c r="W14" s="9">
        <v>1.742</v>
      </c>
    </row>
    <row r="15" spans="2:23" ht="12.75">
      <c r="B15" s="22">
        <f t="shared" si="0"/>
        <v>1</v>
      </c>
      <c r="C15" s="23">
        <f t="shared" si="1"/>
        <v>1</v>
      </c>
      <c r="D15" s="24">
        <v>5</v>
      </c>
      <c r="E15" s="16">
        <v>2</v>
      </c>
      <c r="F15" s="14">
        <v>325.73028564453125</v>
      </c>
      <c r="G15" s="9">
        <v>322.43170166015625</v>
      </c>
      <c r="H15" s="9">
        <v>325.73028564453125</v>
      </c>
      <c r="I15" s="9">
        <v>324.9818420410156</v>
      </c>
      <c r="J15" s="9">
        <v>323.58770751953125</v>
      </c>
      <c r="K15" s="9">
        <v>325.2946472167969</v>
      </c>
      <c r="L15" s="9">
        <v>320.7654724121094</v>
      </c>
      <c r="M15" s="9">
        <v>317.99749755859375</v>
      </c>
      <c r="N15" s="9">
        <v>-1.901</v>
      </c>
      <c r="O15" s="9">
        <v>2.523</v>
      </c>
      <c r="P15" s="9">
        <v>-1.187</v>
      </c>
      <c r="Q15" s="9">
        <v>0.233</v>
      </c>
      <c r="R15" s="9">
        <v>-0.244</v>
      </c>
      <c r="S15" s="9">
        <v>-0.166</v>
      </c>
      <c r="T15" s="9">
        <v>0.022</v>
      </c>
      <c r="U15" s="9">
        <v>0.726</v>
      </c>
      <c r="V15" s="9">
        <v>2.083</v>
      </c>
      <c r="W15" s="9">
        <v>1.767</v>
      </c>
    </row>
    <row r="16" spans="2:23" ht="12.75">
      <c r="B16" s="22">
        <f t="shared" si="0"/>
        <v>0</v>
      </c>
      <c r="C16" s="23">
        <f t="shared" si="1"/>
        <v>1</v>
      </c>
      <c r="D16" s="24">
        <v>5</v>
      </c>
      <c r="E16" s="16">
        <v>4</v>
      </c>
      <c r="F16" s="14">
        <v>328.60040283203125</v>
      </c>
      <c r="G16" s="9">
        <v>327.0698547363281</v>
      </c>
      <c r="H16" s="9">
        <v>327.7637634277344</v>
      </c>
      <c r="I16" s="9">
        <v>327.1536560058594</v>
      </c>
      <c r="J16" s="9">
        <v>328.60040283203125</v>
      </c>
      <c r="K16" s="9">
        <v>326.97625732421875</v>
      </c>
      <c r="L16" s="9">
        <v>323.50836181640625</v>
      </c>
      <c r="M16" s="9">
        <v>324.3626708984375</v>
      </c>
      <c r="N16" s="9">
        <v>-2.387</v>
      </c>
      <c r="O16" s="9">
        <v>0.583</v>
      </c>
      <c r="P16" s="9">
        <v>-0.901</v>
      </c>
      <c r="Q16" s="9">
        <v>0.288</v>
      </c>
      <c r="R16" s="9">
        <v>-0.024</v>
      </c>
      <c r="S16" s="9">
        <v>-0.952</v>
      </c>
      <c r="T16" s="9">
        <v>-0.006</v>
      </c>
      <c r="U16" s="9">
        <v>0.569</v>
      </c>
      <c r="V16" s="9">
        <v>2.303</v>
      </c>
      <c r="W16" s="9">
        <v>1.581</v>
      </c>
    </row>
    <row r="17" spans="2:23" ht="12.75">
      <c r="B17" s="22">
        <f t="shared" si="0"/>
        <v>0</v>
      </c>
      <c r="C17" s="23">
        <f t="shared" si="1"/>
        <v>0</v>
      </c>
      <c r="D17" s="24">
        <v>6</v>
      </c>
      <c r="E17" s="16">
        <v>6</v>
      </c>
      <c r="F17" s="14">
        <v>375.2765197753906</v>
      </c>
      <c r="G17" s="9">
        <v>364.92767333984375</v>
      </c>
      <c r="H17" s="9">
        <v>369.3550720214844</v>
      </c>
      <c r="I17" s="9">
        <v>371.2102966308594</v>
      </c>
      <c r="J17" s="9">
        <v>370.21258544921875</v>
      </c>
      <c r="K17" s="9">
        <v>371.1891784667969</v>
      </c>
      <c r="L17" s="9">
        <v>375.2765197753906</v>
      </c>
      <c r="M17" s="9">
        <v>373.7688293457031</v>
      </c>
      <c r="N17" s="9">
        <v>-2.305</v>
      </c>
      <c r="O17" s="9">
        <v>0.655</v>
      </c>
      <c r="P17" s="9">
        <v>-0.1</v>
      </c>
      <c r="Q17" s="9">
        <v>0.474</v>
      </c>
      <c r="R17" s="9">
        <v>0.164</v>
      </c>
      <c r="S17" s="9">
        <v>-1.715</v>
      </c>
      <c r="T17" s="9">
        <v>-0.299</v>
      </c>
      <c r="U17" s="9">
        <v>0.705</v>
      </c>
      <c r="V17" s="9">
        <v>1.96</v>
      </c>
      <c r="W17" s="9">
        <v>0.93</v>
      </c>
    </row>
    <row r="18" spans="2:23" ht="12.75">
      <c r="B18" s="22">
        <f t="shared" si="0"/>
        <v>0</v>
      </c>
      <c r="C18" s="23">
        <f t="shared" si="1"/>
        <v>0</v>
      </c>
      <c r="D18" s="24">
        <v>6</v>
      </c>
      <c r="E18" s="16">
        <v>6</v>
      </c>
      <c r="F18" s="14">
        <v>373.115234375</v>
      </c>
      <c r="G18" s="9">
        <v>366.53021240234375</v>
      </c>
      <c r="H18" s="9">
        <v>367.881591796875</v>
      </c>
      <c r="I18" s="9">
        <v>369.8532409667969</v>
      </c>
      <c r="J18" s="9">
        <v>368.95391845703125</v>
      </c>
      <c r="K18" s="9">
        <v>370.13818359375</v>
      </c>
      <c r="L18" s="9">
        <v>373.115234375</v>
      </c>
      <c r="M18" s="9">
        <v>370.67327880859375</v>
      </c>
      <c r="N18" s="9">
        <v>-2.435</v>
      </c>
      <c r="O18" s="9">
        <v>1.179</v>
      </c>
      <c r="P18" s="9">
        <v>0.034</v>
      </c>
      <c r="Q18" s="9">
        <v>0.506</v>
      </c>
      <c r="R18" s="9">
        <v>0.626</v>
      </c>
      <c r="S18" s="9">
        <v>-1.482</v>
      </c>
      <c r="T18" s="9">
        <v>-0.189</v>
      </c>
      <c r="U18" s="9">
        <v>0.846</v>
      </c>
      <c r="V18" s="9">
        <v>2.011</v>
      </c>
      <c r="W18" s="9">
        <v>1.098</v>
      </c>
    </row>
    <row r="19" spans="2:23" ht="12.75">
      <c r="B19" s="22">
        <f t="shared" si="0"/>
        <v>0</v>
      </c>
      <c r="C19" s="23">
        <f t="shared" si="1"/>
        <v>0</v>
      </c>
      <c r="D19" s="24">
        <v>7</v>
      </c>
      <c r="E19" s="16">
        <v>7</v>
      </c>
      <c r="F19" s="14">
        <v>373.93475341796875</v>
      </c>
      <c r="G19" s="9">
        <v>367.2489929199219</v>
      </c>
      <c r="H19" s="9">
        <v>368.3719177246094</v>
      </c>
      <c r="I19" s="9">
        <v>368.93798828125</v>
      </c>
      <c r="J19" s="9">
        <v>366.7960510253906</v>
      </c>
      <c r="K19" s="9">
        <v>368.2581481933594</v>
      </c>
      <c r="L19" s="9">
        <v>370.529296875</v>
      </c>
      <c r="M19" s="9">
        <v>373.93475341796875</v>
      </c>
      <c r="N19" s="9">
        <v>-1.147</v>
      </c>
      <c r="O19" s="9">
        <v>0</v>
      </c>
      <c r="P19" s="9">
        <v>0.024</v>
      </c>
      <c r="Q19" s="9">
        <v>0.503</v>
      </c>
      <c r="R19" s="9">
        <v>0.381</v>
      </c>
      <c r="S19" s="9">
        <v>-1.484</v>
      </c>
      <c r="T19" s="9">
        <v>-0.348</v>
      </c>
      <c r="U19" s="9">
        <v>0.088</v>
      </c>
      <c r="V19" s="9">
        <v>1.903</v>
      </c>
      <c r="W19" s="9">
        <v>0.886</v>
      </c>
    </row>
    <row r="20" spans="2:23" ht="13.5" thickBot="1">
      <c r="B20" s="25">
        <f t="shared" si="0"/>
        <v>0</v>
      </c>
      <c r="C20" s="26">
        <f t="shared" si="1"/>
        <v>0</v>
      </c>
      <c r="D20" s="27">
        <v>7</v>
      </c>
      <c r="E20" s="16">
        <v>7</v>
      </c>
      <c r="F20" s="14">
        <v>367.3740234375</v>
      </c>
      <c r="G20" s="9">
        <v>359.0638732910156</v>
      </c>
      <c r="H20" s="9">
        <v>363.4339294433594</v>
      </c>
      <c r="I20" s="9">
        <v>365.36627197265625</v>
      </c>
      <c r="J20" s="9">
        <v>362.20440673828125</v>
      </c>
      <c r="K20" s="9">
        <v>362.8833923339844</v>
      </c>
      <c r="L20" s="9">
        <v>366.1432800292969</v>
      </c>
      <c r="M20" s="9">
        <v>367.3740234375</v>
      </c>
      <c r="N20" s="9">
        <v>-2.478</v>
      </c>
      <c r="O20" s="9">
        <v>0.563</v>
      </c>
      <c r="P20" s="9">
        <v>-0.099</v>
      </c>
      <c r="Q20" s="9">
        <v>0.475</v>
      </c>
      <c r="R20" s="9">
        <v>0.29</v>
      </c>
      <c r="S20" s="9">
        <v>-1.213</v>
      </c>
      <c r="T20" s="9">
        <v>0.046</v>
      </c>
      <c r="U20" s="9">
        <v>0.292</v>
      </c>
      <c r="V20" s="9">
        <v>2.359</v>
      </c>
      <c r="W20" s="9">
        <v>0.992</v>
      </c>
    </row>
    <row r="21" spans="1:3" ht="13.5" thickBot="1">
      <c r="A21" s="1" t="s">
        <v>114</v>
      </c>
      <c r="B21" s="28">
        <f>SUM(B7:B20)</f>
        <v>2</v>
      </c>
      <c r="C21" s="28">
        <f>SUM(C7:C20)</f>
        <v>4</v>
      </c>
    </row>
    <row r="22" spans="1:3" ht="13.5" thickBot="1">
      <c r="A22" s="1" t="s">
        <v>115</v>
      </c>
      <c r="B22" s="29">
        <f>B21/C23</f>
        <v>0.14285714285714285</v>
      </c>
      <c r="C22" s="30">
        <f>C21/C23</f>
        <v>0.2857142857142857</v>
      </c>
    </row>
    <row r="23" spans="2:3" ht="12.75">
      <c r="B23" s="1" t="s">
        <v>114</v>
      </c>
      <c r="C23" s="1">
        <v>14</v>
      </c>
    </row>
  </sheetData>
  <mergeCells count="5">
    <mergeCell ref="M1:O1"/>
    <mergeCell ref="F3:H3"/>
    <mergeCell ref="K3:L3"/>
    <mergeCell ref="F5:N5"/>
    <mergeCell ref="O5:W5"/>
  </mergeCells>
  <hyperlinks>
    <hyperlink ref="K3:L3" location="DA_Output1!A1" tooltip="Back to Navigator" display="DA_Output1!A1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B1:L86"/>
  <sheetViews>
    <sheetView showGridLines="0" workbookViewId="0" topLeftCell="A1">
      <selection activeCell="J25" sqref="J25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160</v>
      </c>
      <c r="C1" s="3"/>
      <c r="J1" s="53" t="s">
        <v>161</v>
      </c>
      <c r="K1" s="53"/>
      <c r="L1" s="53"/>
    </row>
    <row r="2" ht="15.75" customHeight="1"/>
    <row r="3" spans="2:8" ht="12.75">
      <c r="B3" s="17" t="s">
        <v>96</v>
      </c>
      <c r="C3" s="43" t="s">
        <v>37</v>
      </c>
      <c r="D3" s="44"/>
      <c r="E3" s="45"/>
      <c r="G3" s="68" t="s">
        <v>92</v>
      </c>
      <c r="H3" s="70"/>
    </row>
    <row r="5" spans="2:8" ht="22.5">
      <c r="B5" s="12" t="s">
        <v>168</v>
      </c>
      <c r="C5" s="17" t="s">
        <v>162</v>
      </c>
      <c r="D5" s="17" t="s">
        <v>163</v>
      </c>
      <c r="E5" s="17" t="s">
        <v>164</v>
      </c>
      <c r="F5" s="17" t="s">
        <v>165</v>
      </c>
      <c r="G5" s="17" t="s">
        <v>166</v>
      </c>
      <c r="H5" s="17" t="s">
        <v>167</v>
      </c>
    </row>
    <row r="6" spans="2:8" ht="12.75">
      <c r="B6" s="16">
        <v>1</v>
      </c>
      <c r="C6" s="10">
        <v>-1.58216443797</v>
      </c>
      <c r="D6" s="10">
        <v>0.9948959578199996</v>
      </c>
      <c r="E6" s="10">
        <v>0.07006835594999997</v>
      </c>
      <c r="F6" s="10">
        <v>-0.8925002936599999</v>
      </c>
      <c r="G6" s="10">
        <v>0.5666773805799998</v>
      </c>
      <c r="H6" s="10">
        <v>0.8778736826000005</v>
      </c>
    </row>
    <row r="7" spans="2:8" ht="12.75">
      <c r="B7" s="16">
        <v>6</v>
      </c>
      <c r="C7" s="10">
        <v>-1.8353817369</v>
      </c>
      <c r="D7" s="10">
        <v>0.9607749550699998</v>
      </c>
      <c r="E7" s="10">
        <v>0.0652761102400001</v>
      </c>
      <c r="F7" s="10">
        <v>-1.1347092068899998</v>
      </c>
      <c r="G7" s="10">
        <v>0.7311832093600004</v>
      </c>
      <c r="H7" s="10">
        <v>1.0012216555299998</v>
      </c>
    </row>
    <row r="8" spans="2:8" ht="12.75">
      <c r="B8" s="16">
        <v>2</v>
      </c>
      <c r="C8" s="10">
        <v>-1.44139169812</v>
      </c>
      <c r="D8" s="10">
        <v>1.0282767011900003</v>
      </c>
      <c r="E8" s="10">
        <v>0.24379540349999998</v>
      </c>
      <c r="F8" s="10">
        <v>-0.946807735230002</v>
      </c>
      <c r="G8" s="10">
        <v>0.9165602685100005</v>
      </c>
      <c r="H8" s="10">
        <v>0.9985828489399997</v>
      </c>
    </row>
    <row r="9" spans="2:8" ht="12.75">
      <c r="B9" s="16">
        <v>2</v>
      </c>
      <c r="C9" s="10">
        <v>-1.4172185226199996</v>
      </c>
      <c r="D9" s="10">
        <v>1.1264102067899993</v>
      </c>
      <c r="E9" s="10">
        <v>0.31084788274999975</v>
      </c>
      <c r="F9" s="10">
        <v>-0.8583598948700004</v>
      </c>
      <c r="G9" s="10">
        <v>0.8430713283400002</v>
      </c>
      <c r="H9" s="10">
        <v>0.8568688645399996</v>
      </c>
    </row>
    <row r="10" spans="2:8" ht="12.75">
      <c r="B10" s="16">
        <v>2</v>
      </c>
      <c r="C10" s="10">
        <v>-1.55504201842</v>
      </c>
      <c r="D10" s="10">
        <v>1.13533269325</v>
      </c>
      <c r="E10" s="10">
        <v>0.3595049612399999</v>
      </c>
      <c r="F10" s="10">
        <v>-0.7417565925099998</v>
      </c>
      <c r="G10" s="10">
        <v>0.8919467496399998</v>
      </c>
      <c r="H10" s="10">
        <v>0.7596681781700001</v>
      </c>
    </row>
    <row r="11" spans="2:8" ht="12.75">
      <c r="B11" s="16">
        <v>1</v>
      </c>
      <c r="C11" s="10">
        <v>-1.4378689517199998</v>
      </c>
      <c r="D11" s="10">
        <v>1.3091733510000005</v>
      </c>
      <c r="E11" s="10">
        <v>0.22601648398999996</v>
      </c>
      <c r="F11" s="10">
        <v>-0.746876265790001</v>
      </c>
      <c r="G11" s="10">
        <v>0.7612513451400003</v>
      </c>
      <c r="H11" s="10">
        <v>0.8263671536099999</v>
      </c>
    </row>
    <row r="12" spans="2:8" ht="12.75">
      <c r="B12" s="16">
        <v>1</v>
      </c>
      <c r="C12" s="10">
        <v>-1.75058525339</v>
      </c>
      <c r="D12" s="10">
        <v>1.1536799106700002</v>
      </c>
      <c r="E12" s="10">
        <v>0.061840918530000025</v>
      </c>
      <c r="F12" s="10">
        <v>-0.7554906090999998</v>
      </c>
      <c r="G12" s="10">
        <v>0.6780825203399998</v>
      </c>
      <c r="H12" s="10">
        <v>0.85328222774</v>
      </c>
    </row>
    <row r="13" spans="2:8" ht="12.75">
      <c r="B13" s="16">
        <v>4</v>
      </c>
      <c r="C13" s="10">
        <v>-1.5413916356499997</v>
      </c>
      <c r="D13" s="10">
        <v>0.8329107091199992</v>
      </c>
      <c r="E13" s="10">
        <v>0.05443762069999991</v>
      </c>
      <c r="F13" s="10">
        <v>-1.0834560676700011</v>
      </c>
      <c r="G13" s="10">
        <v>0.972054522470001</v>
      </c>
      <c r="H13" s="10">
        <v>0.8875014668400001</v>
      </c>
    </row>
    <row r="14" spans="2:8" ht="12.75">
      <c r="B14" s="16">
        <v>1</v>
      </c>
      <c r="C14" s="10">
        <v>-1.40426359867</v>
      </c>
      <c r="D14" s="10">
        <v>0.9230132385100003</v>
      </c>
      <c r="E14" s="10">
        <v>-0.14792359004000005</v>
      </c>
      <c r="F14" s="10">
        <v>-0.7067617957100021</v>
      </c>
      <c r="G14" s="10">
        <v>0.7818535056100009</v>
      </c>
      <c r="H14" s="10">
        <v>0.9292349425899993</v>
      </c>
    </row>
    <row r="15" spans="2:8" ht="12.75">
      <c r="B15" s="16">
        <v>3</v>
      </c>
      <c r="C15" s="10">
        <v>-1.4487251791499998</v>
      </c>
      <c r="D15" s="10">
        <v>0.9602765722300002</v>
      </c>
      <c r="E15" s="10">
        <v>0.24038088781999983</v>
      </c>
      <c r="F15" s="10">
        <v>-0.6568011705800005</v>
      </c>
      <c r="G15" s="10">
        <v>0.8690226830500003</v>
      </c>
      <c r="H15" s="10">
        <v>1.0002002717400003</v>
      </c>
    </row>
    <row r="16" spans="2:8" ht="12.75">
      <c r="B16" s="16">
        <v>5</v>
      </c>
      <c r="C16" s="10">
        <v>-1.6450033995299997</v>
      </c>
      <c r="D16" s="10">
        <v>0.9751797985699999</v>
      </c>
      <c r="E16" s="10">
        <v>0.46143740469000005</v>
      </c>
      <c r="F16" s="10">
        <v>-0.9221757985200005</v>
      </c>
      <c r="G16" s="10">
        <v>0.76164781566</v>
      </c>
      <c r="H16" s="10">
        <v>0.8748032306299995</v>
      </c>
    </row>
    <row r="17" spans="2:8" ht="12.75">
      <c r="B17" s="16">
        <v>4</v>
      </c>
      <c r="C17" s="10">
        <v>-1.59999285981</v>
      </c>
      <c r="D17" s="10">
        <v>0.7908856568599996</v>
      </c>
      <c r="E17" s="10">
        <v>0.2810420612299998</v>
      </c>
      <c r="F17" s="10">
        <v>-0.8304020370000007</v>
      </c>
      <c r="G17" s="10">
        <v>0.8371178044800001</v>
      </c>
      <c r="H17" s="10">
        <v>0.7848405805700001</v>
      </c>
    </row>
    <row r="18" spans="2:8" ht="12.75">
      <c r="B18" s="16">
        <v>2</v>
      </c>
      <c r="C18" s="10">
        <v>-1.4566729674399999</v>
      </c>
      <c r="D18" s="10">
        <v>0.9164480448399996</v>
      </c>
      <c r="E18" s="10">
        <v>0.3549915164999999</v>
      </c>
      <c r="F18" s="10">
        <v>-0.8952765951799995</v>
      </c>
      <c r="G18" s="10">
        <v>0.7771709222799994</v>
      </c>
      <c r="H18" s="10">
        <v>0.9247161491400002</v>
      </c>
    </row>
    <row r="19" spans="2:8" ht="12.75">
      <c r="B19" s="16">
        <v>1</v>
      </c>
      <c r="C19" s="10">
        <v>-1.4595602471699998</v>
      </c>
      <c r="D19" s="10">
        <v>0.9553985025999996</v>
      </c>
      <c r="E19" s="10">
        <v>0.12867482061999977</v>
      </c>
      <c r="F19" s="10">
        <v>-0.9489732487300007</v>
      </c>
      <c r="G19" s="10">
        <v>0.8057723005700002</v>
      </c>
      <c r="H19" s="10">
        <v>0.8591312789400003</v>
      </c>
    </row>
    <row r="20" spans="2:8" ht="12.75">
      <c r="B20" s="16">
        <v>2</v>
      </c>
      <c r="C20" s="10">
        <v>-1.5756719267600001</v>
      </c>
      <c r="D20" s="10">
        <v>1.0070614838399998</v>
      </c>
      <c r="E20" s="10">
        <v>0.3690653915299999</v>
      </c>
      <c r="F20" s="10">
        <v>-0.8676776618700002</v>
      </c>
      <c r="G20" s="10">
        <v>0.8635207032999999</v>
      </c>
      <c r="H20" s="10">
        <v>0.79112622615</v>
      </c>
    </row>
    <row r="21" spans="2:8" ht="12.75">
      <c r="B21" s="16">
        <v>2</v>
      </c>
      <c r="C21" s="10">
        <v>-1.60517968891</v>
      </c>
      <c r="D21" s="10">
        <v>0.9081818310899998</v>
      </c>
      <c r="E21" s="10">
        <v>0.34481663733999995</v>
      </c>
      <c r="F21" s="10">
        <v>-0.7554833963900016</v>
      </c>
      <c r="G21" s="10">
        <v>0.9170422034700008</v>
      </c>
      <c r="H21" s="10">
        <v>0.8119527803199997</v>
      </c>
    </row>
    <row r="22" spans="2:8" ht="12.75">
      <c r="B22" s="16">
        <v>2</v>
      </c>
      <c r="C22" s="10">
        <v>-1.5117601202199995</v>
      </c>
      <c r="D22" s="10">
        <v>1.20088030494</v>
      </c>
      <c r="E22" s="10">
        <v>0.3018250955299999</v>
      </c>
      <c r="F22" s="10">
        <v>-0.8259081291100006</v>
      </c>
      <c r="G22" s="10">
        <v>0.8410089382700001</v>
      </c>
      <c r="H22" s="10">
        <v>0.7282523772299999</v>
      </c>
    </row>
    <row r="23" spans="2:8" ht="12.75">
      <c r="B23" s="16">
        <v>2</v>
      </c>
      <c r="C23" s="10">
        <v>-1.53282105011</v>
      </c>
      <c r="D23" s="10">
        <v>1.00566199997</v>
      </c>
      <c r="E23" s="10">
        <v>0.3619740228599999</v>
      </c>
      <c r="F23" s="10">
        <v>-0.8566021151900003</v>
      </c>
      <c r="G23" s="10">
        <v>0.8971933140700004</v>
      </c>
      <c r="H23" s="10">
        <v>0.7966778163799992</v>
      </c>
    </row>
    <row r="24" spans="2:8" ht="12.75">
      <c r="B24" s="16">
        <v>5</v>
      </c>
      <c r="C24" s="10">
        <v>-1.58189094502</v>
      </c>
      <c r="D24" s="10">
        <v>0.9781088331499994</v>
      </c>
      <c r="E24" s="10">
        <v>0.29041542901</v>
      </c>
      <c r="F24" s="10">
        <v>-0.86249140912</v>
      </c>
      <c r="G24" s="10">
        <v>0.7650478631100004</v>
      </c>
      <c r="H24" s="10">
        <v>0.86545887602</v>
      </c>
    </row>
    <row r="25" spans="2:8" ht="12.75">
      <c r="B25" s="16">
        <v>4</v>
      </c>
      <c r="C25" s="10">
        <v>-1.4403899398899997</v>
      </c>
      <c r="D25" s="10">
        <v>0.8244227749499995</v>
      </c>
      <c r="E25" s="10">
        <v>0.10115823786999989</v>
      </c>
      <c r="F25" s="10">
        <v>-0.9245242121400006</v>
      </c>
      <c r="G25" s="10">
        <v>0.9769844697399992</v>
      </c>
      <c r="H25" s="10">
        <v>0.8806529090699995</v>
      </c>
    </row>
    <row r="26" spans="2:8" ht="12.75">
      <c r="B26" s="16">
        <v>2</v>
      </c>
      <c r="C26" s="10">
        <v>-1.56056635316</v>
      </c>
      <c r="D26" s="10">
        <v>0.9244699816999997</v>
      </c>
      <c r="E26" s="10">
        <v>0.1996670352499999</v>
      </c>
      <c r="F26" s="10">
        <v>-0.9143701560999986</v>
      </c>
      <c r="G26" s="10">
        <v>0.8563877743500004</v>
      </c>
      <c r="H26" s="10">
        <v>0.8020277166900001</v>
      </c>
    </row>
    <row r="27" spans="2:8" ht="12.75">
      <c r="B27" s="16">
        <v>2</v>
      </c>
      <c r="C27" s="10">
        <v>-1.6964665266499999</v>
      </c>
      <c r="D27" s="10">
        <v>0.9773796859299995</v>
      </c>
      <c r="E27" s="10">
        <v>0.25494435244999986</v>
      </c>
      <c r="F27" s="10">
        <v>-0.7652191042399998</v>
      </c>
      <c r="G27" s="10">
        <v>0.8856579259599999</v>
      </c>
      <c r="H27" s="10">
        <v>0.7356634235000001</v>
      </c>
    </row>
    <row r="28" spans="2:8" ht="12.75">
      <c r="B28" s="16">
        <v>5</v>
      </c>
      <c r="C28" s="10">
        <v>-1.60629739097</v>
      </c>
      <c r="D28" s="10">
        <v>0.9396849345200002</v>
      </c>
      <c r="E28" s="10">
        <v>0.19205616870000009</v>
      </c>
      <c r="F28" s="10">
        <v>-0.8547494881200008</v>
      </c>
      <c r="G28" s="10">
        <v>0.6708318501899999</v>
      </c>
      <c r="H28" s="10">
        <v>0.8797575753099995</v>
      </c>
    </row>
    <row r="29" spans="2:8" ht="12.75">
      <c r="B29" s="16">
        <v>2</v>
      </c>
      <c r="C29" s="10">
        <v>-1.5359243004599998</v>
      </c>
      <c r="D29" s="10">
        <v>0.8977465924099999</v>
      </c>
      <c r="E29" s="10">
        <v>0.4222014094199998</v>
      </c>
      <c r="F29" s="10">
        <v>-0.828676272650001</v>
      </c>
      <c r="G29" s="10">
        <v>0.8266749822300001</v>
      </c>
      <c r="H29" s="10">
        <v>0.8789084513000001</v>
      </c>
    </row>
    <row r="30" spans="2:8" ht="12.75">
      <c r="B30" s="16">
        <v>4</v>
      </c>
      <c r="C30" s="10">
        <v>-1.44445983593</v>
      </c>
      <c r="D30" s="10">
        <v>0.878307949739999</v>
      </c>
      <c r="E30" s="10">
        <v>0.20708531542999986</v>
      </c>
      <c r="F30" s="10">
        <v>-0.9421048183700007</v>
      </c>
      <c r="G30" s="10">
        <v>0.8000789239299997</v>
      </c>
      <c r="H30" s="10">
        <v>0.9026191471899998</v>
      </c>
    </row>
    <row r="31" spans="2:8" ht="12.75">
      <c r="B31" s="16">
        <v>2</v>
      </c>
      <c r="C31" s="10">
        <v>-1.6443469362299998</v>
      </c>
      <c r="D31" s="10">
        <v>0.9000013756</v>
      </c>
      <c r="E31" s="10">
        <v>0.39775271315</v>
      </c>
      <c r="F31" s="10">
        <v>-0.8399511128000001</v>
      </c>
      <c r="G31" s="10">
        <v>0.8589753657700003</v>
      </c>
      <c r="H31" s="10">
        <v>0.7283331777499997</v>
      </c>
    </row>
    <row r="32" spans="2:8" ht="12.75">
      <c r="B32" s="16">
        <v>3</v>
      </c>
      <c r="C32" s="10">
        <v>-1.7913313276499996</v>
      </c>
      <c r="D32" s="10">
        <v>0.9174066997499999</v>
      </c>
      <c r="E32" s="10">
        <v>0.26599443965</v>
      </c>
      <c r="F32" s="10">
        <v>-0.766115150930001</v>
      </c>
      <c r="G32" s="10">
        <v>0.9015290511300007</v>
      </c>
      <c r="H32" s="10">
        <v>0.86030628233</v>
      </c>
    </row>
    <row r="33" spans="2:8" ht="12.75">
      <c r="B33" s="16">
        <v>3</v>
      </c>
      <c r="C33" s="10">
        <v>-1.6464265618799998</v>
      </c>
      <c r="D33" s="10">
        <v>1.0041565811000004</v>
      </c>
      <c r="E33" s="10">
        <v>0.21371507848999993</v>
      </c>
      <c r="F33" s="10">
        <v>-0.6717876761100006</v>
      </c>
      <c r="G33" s="10">
        <v>0.8165524899500003</v>
      </c>
      <c r="H33" s="10">
        <v>0.8287771388999996</v>
      </c>
    </row>
    <row r="34" spans="2:8" ht="12.75">
      <c r="B34" s="16">
        <v>3</v>
      </c>
      <c r="C34" s="10">
        <v>-1.5957429722599998</v>
      </c>
      <c r="D34" s="10">
        <v>0.8986051690799997</v>
      </c>
      <c r="E34" s="10">
        <v>0.20537618075999992</v>
      </c>
      <c r="F34" s="10">
        <v>-0.72096148359</v>
      </c>
      <c r="G34" s="10">
        <v>0.8047266517700002</v>
      </c>
      <c r="H34" s="10">
        <v>0.9151695661100002</v>
      </c>
    </row>
    <row r="35" spans="2:8" ht="12.75">
      <c r="B35" s="16">
        <v>3</v>
      </c>
      <c r="C35" s="10">
        <v>-1.65971672329</v>
      </c>
      <c r="D35" s="10">
        <v>0.8086983292799999</v>
      </c>
      <c r="E35" s="10">
        <v>0.32228599305999994</v>
      </c>
      <c r="F35" s="10">
        <v>-0.5866454637600005</v>
      </c>
      <c r="G35" s="10">
        <v>0.7979429817999999</v>
      </c>
      <c r="H35" s="10">
        <v>1.0191815570100002</v>
      </c>
    </row>
    <row r="36" spans="2:8" ht="12.75">
      <c r="B36" s="16">
        <v>3</v>
      </c>
      <c r="C36" s="10">
        <v>-1.6445031036699997</v>
      </c>
      <c r="D36" s="10">
        <v>0.91261279698</v>
      </c>
      <c r="E36" s="10">
        <v>0.14508078558999998</v>
      </c>
      <c r="F36" s="10">
        <v>-0.6934872912899999</v>
      </c>
      <c r="G36" s="10">
        <v>0.9055213813599998</v>
      </c>
      <c r="H36" s="10">
        <v>0.84237562739</v>
      </c>
    </row>
    <row r="37" spans="2:8" ht="12.75">
      <c r="B37" s="16">
        <v>2</v>
      </c>
      <c r="C37" s="10">
        <v>-1.5088160801599997</v>
      </c>
      <c r="D37" s="10">
        <v>0.975996520979999</v>
      </c>
      <c r="E37" s="10">
        <v>0.24059811654999985</v>
      </c>
      <c r="F37" s="10">
        <v>-0.9370804959799992</v>
      </c>
      <c r="G37" s="10">
        <v>0.91317208694</v>
      </c>
      <c r="H37" s="10">
        <v>0.8271589996900006</v>
      </c>
    </row>
    <row r="38" spans="2:8" ht="12.75">
      <c r="B38" s="16">
        <v>3</v>
      </c>
      <c r="C38" s="10">
        <v>-1.7214724451</v>
      </c>
      <c r="D38" s="10">
        <v>0.9682185191099997</v>
      </c>
      <c r="E38" s="10">
        <v>0.20392961952999988</v>
      </c>
      <c r="F38" s="10">
        <v>-0.650092242350004</v>
      </c>
      <c r="G38" s="10">
        <v>1.027931036020001</v>
      </c>
      <c r="H38" s="10">
        <v>1.4222473731699998</v>
      </c>
    </row>
    <row r="39" spans="2:8" ht="12.75">
      <c r="B39" s="16">
        <v>4</v>
      </c>
      <c r="C39" s="10">
        <v>-1.64963942342</v>
      </c>
      <c r="D39" s="10">
        <v>0.80815135935</v>
      </c>
      <c r="E39" s="10">
        <v>0.21103811116999996</v>
      </c>
      <c r="F39" s="10">
        <v>-0.7798266471400006</v>
      </c>
      <c r="G39" s="10">
        <v>0.7776542261300001</v>
      </c>
      <c r="H39" s="10">
        <v>0.82454562269</v>
      </c>
    </row>
    <row r="40" spans="2:8" ht="12.75">
      <c r="B40" s="16">
        <v>4</v>
      </c>
      <c r="C40" s="10">
        <v>-1.5776396878099999</v>
      </c>
      <c r="D40" s="10">
        <v>0.8235302456500002</v>
      </c>
      <c r="E40" s="10">
        <v>0.24498396440999992</v>
      </c>
      <c r="F40" s="10">
        <v>-1.0645063111300006</v>
      </c>
      <c r="G40" s="10">
        <v>0.8967561053600006</v>
      </c>
      <c r="H40" s="10">
        <v>0.8370650592800002</v>
      </c>
    </row>
    <row r="41" spans="2:8" ht="12.75">
      <c r="B41" s="16">
        <v>4</v>
      </c>
      <c r="C41" s="10">
        <v>-1.6026391324300002</v>
      </c>
      <c r="D41" s="10">
        <v>0.8583900292600006</v>
      </c>
      <c r="E41" s="10">
        <v>0.3100216773899999</v>
      </c>
      <c r="F41" s="10">
        <v>-0.8875185895100008</v>
      </c>
      <c r="G41" s="10">
        <v>0.73327606947</v>
      </c>
      <c r="H41" s="10">
        <v>0.8839218042999998</v>
      </c>
    </row>
    <row r="42" spans="2:8" ht="12.75">
      <c r="B42" s="16">
        <v>2</v>
      </c>
      <c r="C42" s="10">
        <v>-1.54224429944</v>
      </c>
      <c r="D42" s="10">
        <v>0.9142363400999995</v>
      </c>
      <c r="E42" s="10">
        <v>0.38699540117999986</v>
      </c>
      <c r="F42" s="10">
        <v>-0.9447155001200009</v>
      </c>
      <c r="G42" s="10">
        <v>0.8153047247999994</v>
      </c>
      <c r="H42" s="10">
        <v>0.92112340054</v>
      </c>
    </row>
    <row r="43" spans="2:8" ht="12.75">
      <c r="B43" s="16">
        <v>4</v>
      </c>
      <c r="C43" s="10">
        <v>-1.48006716504</v>
      </c>
      <c r="D43" s="10">
        <v>0.8450893133199995</v>
      </c>
      <c r="E43" s="10">
        <v>0.08061187637999984</v>
      </c>
      <c r="F43" s="10">
        <v>-0.7802408850400004</v>
      </c>
      <c r="G43" s="10">
        <v>0.7678042858699992</v>
      </c>
      <c r="H43" s="10">
        <v>0.9858027095899999</v>
      </c>
    </row>
    <row r="44" spans="2:8" ht="12.75">
      <c r="B44" s="16">
        <v>4</v>
      </c>
      <c r="C44" s="10">
        <v>-1.6535501256699996</v>
      </c>
      <c r="D44" s="10">
        <v>0.7945822181799997</v>
      </c>
      <c r="E44" s="10">
        <v>0.12047538972999997</v>
      </c>
      <c r="F44" s="10">
        <v>-0.8214752796800004</v>
      </c>
      <c r="G44" s="10">
        <v>0.6451765594599999</v>
      </c>
      <c r="H44" s="10">
        <v>0.8127088069999996</v>
      </c>
    </row>
    <row r="45" spans="2:8" ht="12.75">
      <c r="B45" s="16">
        <v>4</v>
      </c>
      <c r="C45" s="10">
        <v>-1.5677463458499998</v>
      </c>
      <c r="D45" s="10">
        <v>0.8663187059599995</v>
      </c>
      <c r="E45" s="10">
        <v>0.23783408026999986</v>
      </c>
      <c r="F45" s="10">
        <v>-0.7566949539499994</v>
      </c>
      <c r="G45" s="10">
        <v>0.7475641004500004</v>
      </c>
      <c r="H45" s="10">
        <v>0.8132522527400003</v>
      </c>
    </row>
    <row r="46" spans="2:8" ht="12.75">
      <c r="B46" s="16">
        <v>4</v>
      </c>
      <c r="C46" s="10">
        <v>-1.5897900083499996</v>
      </c>
      <c r="D46" s="10">
        <v>0.7606481274900003</v>
      </c>
      <c r="E46" s="10">
        <v>0.1616360948699999</v>
      </c>
      <c r="F46" s="10">
        <v>-0.833899506839999</v>
      </c>
      <c r="G46" s="10">
        <v>0.7875826034499998</v>
      </c>
      <c r="H46" s="10">
        <v>0.7914811363800003</v>
      </c>
    </row>
    <row r="47" spans="2:8" ht="12.75">
      <c r="B47" s="16">
        <v>5</v>
      </c>
      <c r="C47" s="10">
        <v>-1.66877497765</v>
      </c>
      <c r="D47" s="10">
        <v>0.8694095943800004</v>
      </c>
      <c r="E47" s="10">
        <v>0.3398482712499999</v>
      </c>
      <c r="F47" s="10">
        <v>-0.7741288763500007</v>
      </c>
      <c r="G47" s="10">
        <v>0.7839353477200002</v>
      </c>
      <c r="H47" s="10">
        <v>0.7496764679500001</v>
      </c>
    </row>
    <row r="48" spans="2:8" ht="12.75">
      <c r="B48" s="16">
        <v>4</v>
      </c>
      <c r="C48" s="10">
        <v>-1.3881984462199997</v>
      </c>
      <c r="D48" s="10">
        <v>0.8011712916200007</v>
      </c>
      <c r="E48" s="10">
        <v>0.014147046619999881</v>
      </c>
      <c r="F48" s="10">
        <v>-0.8354646567300001</v>
      </c>
      <c r="G48" s="10">
        <v>0.7235220137800007</v>
      </c>
      <c r="H48" s="10">
        <v>0.9662157419399997</v>
      </c>
    </row>
    <row r="49" spans="2:8" ht="12.75">
      <c r="B49" s="16">
        <v>4</v>
      </c>
      <c r="C49" s="10">
        <v>-1.5858262294499998</v>
      </c>
      <c r="D49" s="10">
        <v>0.8447208666000003</v>
      </c>
      <c r="E49" s="10">
        <v>0.2293376640699999</v>
      </c>
      <c r="F49" s="10">
        <v>-0.7826742521300005</v>
      </c>
      <c r="G49" s="10">
        <v>0.6784804236399999</v>
      </c>
      <c r="H49" s="10">
        <v>0.9084632922300002</v>
      </c>
    </row>
    <row r="50" spans="2:8" ht="12.75">
      <c r="B50" s="16">
        <v>4</v>
      </c>
      <c r="C50" s="10">
        <v>-1.5015264255699998</v>
      </c>
      <c r="D50" s="10">
        <v>0.93340958366</v>
      </c>
      <c r="E50" s="10">
        <v>0.16908579907</v>
      </c>
      <c r="F50" s="10">
        <v>-0.8877811837400009</v>
      </c>
      <c r="G50" s="10">
        <v>0.6558220697300001</v>
      </c>
      <c r="H50" s="10">
        <v>0.9904461700399998</v>
      </c>
    </row>
    <row r="51" spans="2:8" ht="12.75">
      <c r="B51" s="16">
        <v>4</v>
      </c>
      <c r="C51" s="10">
        <v>-1.3983950052799996</v>
      </c>
      <c r="D51" s="10">
        <v>0.7782908254700005</v>
      </c>
      <c r="E51" s="10">
        <v>0.10534447612999998</v>
      </c>
      <c r="F51" s="10">
        <v>-0.9730534836400002</v>
      </c>
      <c r="G51" s="10">
        <v>0.8380460485799999</v>
      </c>
      <c r="H51" s="10">
        <v>0.81433192749</v>
      </c>
    </row>
    <row r="52" spans="2:8" ht="12.75">
      <c r="B52" s="16">
        <v>4</v>
      </c>
      <c r="C52" s="10">
        <v>-1.6230072982300001</v>
      </c>
      <c r="D52" s="10">
        <v>0.6399735241399997</v>
      </c>
      <c r="E52" s="10">
        <v>0.06024545811999993</v>
      </c>
      <c r="F52" s="10">
        <v>-0.7771474854100004</v>
      </c>
      <c r="G52" s="10">
        <v>0.8284588494100009</v>
      </c>
      <c r="H52" s="10">
        <v>0.7617443452500001</v>
      </c>
    </row>
    <row r="53" spans="2:8" ht="12.75">
      <c r="B53" s="16">
        <v>5</v>
      </c>
      <c r="C53" s="10">
        <v>-1.6709945661699996</v>
      </c>
      <c r="D53" s="10">
        <v>0.95508791545</v>
      </c>
      <c r="E53" s="10">
        <v>0.18719123453999997</v>
      </c>
      <c r="F53" s="10">
        <v>-0.9624079654900011</v>
      </c>
      <c r="G53" s="10">
        <v>0.6028102790399998</v>
      </c>
      <c r="H53" s="10">
        <v>0.7627158469699995</v>
      </c>
    </row>
    <row r="54" spans="2:8" ht="12.75">
      <c r="B54" s="16">
        <v>3</v>
      </c>
      <c r="C54" s="10">
        <v>-1.45700062994</v>
      </c>
      <c r="D54" s="10">
        <v>1.0035522432100001</v>
      </c>
      <c r="E54" s="10">
        <v>0.14952747152999996</v>
      </c>
      <c r="F54" s="10">
        <v>-0.7329266075700005</v>
      </c>
      <c r="G54" s="10">
        <v>0.8835969433600002</v>
      </c>
      <c r="H54" s="10">
        <v>0.9648086207399995</v>
      </c>
    </row>
    <row r="55" spans="2:8" ht="12.75">
      <c r="B55" s="16">
        <v>5</v>
      </c>
      <c r="C55" s="10">
        <v>-1.6994715608499997</v>
      </c>
      <c r="D55" s="10">
        <v>1.1020110990399998</v>
      </c>
      <c r="E55" s="10">
        <v>0.17230393539000005</v>
      </c>
      <c r="F55" s="10">
        <v>-0.7060137385199998</v>
      </c>
      <c r="G55" s="10">
        <v>0.7173949660299999</v>
      </c>
      <c r="H55" s="10">
        <v>0.9151128434999999</v>
      </c>
    </row>
    <row r="56" spans="2:8" ht="12.75">
      <c r="B56" s="16">
        <v>1</v>
      </c>
      <c r="C56" s="10">
        <v>-1.65426121001</v>
      </c>
      <c r="D56" s="10">
        <v>1.3070482643299999</v>
      </c>
      <c r="E56" s="10">
        <v>0.22981950971999993</v>
      </c>
      <c r="F56" s="10">
        <v>-0.7812284878000004</v>
      </c>
      <c r="G56" s="10">
        <v>0.7578957576299996</v>
      </c>
      <c r="H56" s="10">
        <v>0.8205782624599998</v>
      </c>
    </row>
    <row r="57" spans="2:8" ht="12.75">
      <c r="B57" s="16">
        <v>5</v>
      </c>
      <c r="C57" s="10">
        <v>-1.5272907347899998</v>
      </c>
      <c r="D57" s="10">
        <v>0.9937551501899988</v>
      </c>
      <c r="E57" s="10">
        <v>0.4765641264699999</v>
      </c>
      <c r="F57" s="10">
        <v>-0.9261272630500006</v>
      </c>
      <c r="G57" s="10">
        <v>0.69318621168</v>
      </c>
      <c r="H57" s="10">
        <v>0.9970211488100007</v>
      </c>
    </row>
    <row r="58" spans="2:8" ht="12.75">
      <c r="B58" s="16">
        <v>5</v>
      </c>
      <c r="C58" s="10">
        <v>-1.6923876330900003</v>
      </c>
      <c r="D58" s="10">
        <v>0.9300090378300001</v>
      </c>
      <c r="E58" s="10">
        <v>0.46452544278</v>
      </c>
      <c r="F58" s="10">
        <v>-0.8653702645800005</v>
      </c>
      <c r="G58" s="10">
        <v>0.48132940108</v>
      </c>
      <c r="H58" s="10">
        <v>0.9106144728500002</v>
      </c>
    </row>
    <row r="59" spans="2:8" ht="12.75">
      <c r="B59" s="16">
        <v>5</v>
      </c>
      <c r="C59" s="10">
        <v>-1.60691831218</v>
      </c>
      <c r="D59" s="10">
        <v>0.9663796878900004</v>
      </c>
      <c r="E59" s="10">
        <v>0.3696785544300001</v>
      </c>
      <c r="F59" s="10">
        <v>-0.7220356172000009</v>
      </c>
      <c r="G59" s="10">
        <v>0.7862754060100001</v>
      </c>
      <c r="H59" s="10">
        <v>0.8568391826699998</v>
      </c>
    </row>
    <row r="60" spans="2:8" ht="12.75">
      <c r="B60" s="16">
        <v>5</v>
      </c>
      <c r="C60" s="10">
        <v>-1.6556051150899997</v>
      </c>
      <c r="D60" s="10">
        <v>0.9591598988099999</v>
      </c>
      <c r="E60" s="10">
        <v>0.33082651011</v>
      </c>
      <c r="F60" s="10">
        <v>-0.8768851469100007</v>
      </c>
      <c r="G60" s="10">
        <v>0.7013324398400003</v>
      </c>
      <c r="H60" s="10">
        <v>0.8066943217199997</v>
      </c>
    </row>
    <row r="61" spans="2:8" ht="12.75">
      <c r="B61" s="16">
        <v>5</v>
      </c>
      <c r="C61" s="10">
        <v>-1.7536124154</v>
      </c>
      <c r="D61" s="10">
        <v>0.8371957730499999</v>
      </c>
      <c r="E61" s="10">
        <v>0.31408502636</v>
      </c>
      <c r="F61" s="10">
        <v>-0.666090129930001</v>
      </c>
      <c r="G61" s="10">
        <v>0.6219423528900001</v>
      </c>
      <c r="H61" s="10">
        <v>0.9297227854400001</v>
      </c>
    </row>
    <row r="62" spans="2:8" ht="12.75">
      <c r="B62" s="16">
        <v>5</v>
      </c>
      <c r="C62" s="10">
        <v>-1.66378734767</v>
      </c>
      <c r="D62" s="10">
        <v>1.03568261405</v>
      </c>
      <c r="E62" s="10">
        <v>0.40735198271</v>
      </c>
      <c r="F62" s="10">
        <v>-0.7455266639499998</v>
      </c>
      <c r="G62" s="10">
        <v>0.7566251123099998</v>
      </c>
      <c r="H62" s="10">
        <v>0.92758495121</v>
      </c>
    </row>
    <row r="63" spans="2:8" ht="12.75">
      <c r="B63" s="16">
        <v>4</v>
      </c>
      <c r="C63" s="10">
        <v>-1.66950218305</v>
      </c>
      <c r="D63" s="10">
        <v>0.8391500665100002</v>
      </c>
      <c r="E63" s="10">
        <v>0.2718042709199999</v>
      </c>
      <c r="F63" s="10">
        <v>-0.8239398775500009</v>
      </c>
      <c r="G63" s="10">
        <v>0.7384237893600005</v>
      </c>
      <c r="H63" s="10">
        <v>0.8576442096699998</v>
      </c>
    </row>
    <row r="64" spans="2:8" ht="12.75">
      <c r="B64" s="16">
        <v>2</v>
      </c>
      <c r="C64" s="10">
        <v>-1.5313576907399997</v>
      </c>
      <c r="D64" s="10">
        <v>0.9512930627999996</v>
      </c>
      <c r="E64" s="10">
        <v>0.44766447077999993</v>
      </c>
      <c r="F64" s="10">
        <v>-0.811880275450001</v>
      </c>
      <c r="G64" s="10">
        <v>0.8272775917399997</v>
      </c>
      <c r="H64" s="10">
        <v>0.8906700041100006</v>
      </c>
    </row>
    <row r="65" spans="2:8" ht="12.75">
      <c r="B65" s="16">
        <v>4</v>
      </c>
      <c r="C65" s="10">
        <v>-1.5799643165599997</v>
      </c>
      <c r="D65" s="10">
        <v>0.8813781620499999</v>
      </c>
      <c r="E65" s="10">
        <v>0.10207918577999994</v>
      </c>
      <c r="F65" s="10">
        <v>-0.8089095348599997</v>
      </c>
      <c r="G65" s="10">
        <v>0.7750008750800004</v>
      </c>
      <c r="H65" s="10">
        <v>0.6721503955100001</v>
      </c>
    </row>
    <row r="66" spans="2:8" ht="12.75">
      <c r="B66" s="16">
        <v>7</v>
      </c>
      <c r="C66" s="10">
        <v>-1.9995700213000003</v>
      </c>
      <c r="D66" s="10">
        <v>0.9404920031399999</v>
      </c>
      <c r="E66" s="10">
        <v>0.05756460041000004</v>
      </c>
      <c r="F66" s="10">
        <v>-0.6709018857299993</v>
      </c>
      <c r="G66" s="10">
        <v>0.7431309549799998</v>
      </c>
      <c r="H66" s="10">
        <v>0.7351373739900002</v>
      </c>
    </row>
    <row r="67" spans="2:8" ht="12.75">
      <c r="B67" s="16">
        <v>6</v>
      </c>
      <c r="C67" s="10">
        <v>-1.88887503292</v>
      </c>
      <c r="D67" s="10">
        <v>1.2099688901899999</v>
      </c>
      <c r="E67" s="10">
        <v>0.1763164563599999</v>
      </c>
      <c r="F67" s="10">
        <v>-0.9841013671799996</v>
      </c>
      <c r="G67" s="10">
        <v>0.7683111112899998</v>
      </c>
      <c r="H67" s="10">
        <v>1.1460136039099997</v>
      </c>
    </row>
    <row r="68" spans="2:8" ht="12.75">
      <c r="B68" s="16">
        <v>6</v>
      </c>
      <c r="C68" s="10">
        <v>-1.8650496143200002</v>
      </c>
      <c r="D68" s="10">
        <v>0.6647567279799999</v>
      </c>
      <c r="E68" s="10">
        <v>0.4172378273599999</v>
      </c>
      <c r="F68" s="10">
        <v>-0.7611167310099995</v>
      </c>
      <c r="G68" s="10">
        <v>0.8391945573800003</v>
      </c>
      <c r="H68" s="10">
        <v>0.8020977768700003</v>
      </c>
    </row>
    <row r="69" spans="2:8" ht="12.75">
      <c r="B69" s="16">
        <v>6</v>
      </c>
      <c r="C69" s="10">
        <v>-1.9133397189299999</v>
      </c>
      <c r="D69" s="10">
        <v>1.0583201050799995</v>
      </c>
      <c r="E69" s="10">
        <v>0.32776157870000006</v>
      </c>
      <c r="F69" s="10">
        <v>-1.1975138715100004</v>
      </c>
      <c r="G69" s="10">
        <v>0.6111585765700007</v>
      </c>
      <c r="H69" s="10">
        <v>0.7624061422699999</v>
      </c>
    </row>
    <row r="70" spans="2:8" ht="12.75">
      <c r="B70" s="16">
        <v>6</v>
      </c>
      <c r="C70" s="10">
        <v>-1.7870803513699998</v>
      </c>
      <c r="D70" s="10">
        <v>0.9514153072099998</v>
      </c>
      <c r="E70" s="10">
        <v>0.27003106873999994</v>
      </c>
      <c r="F70" s="10">
        <v>-0.8159865507999999</v>
      </c>
      <c r="G70" s="10">
        <v>0.8128507014999997</v>
      </c>
      <c r="H70" s="10">
        <v>0.9532875156199998</v>
      </c>
    </row>
    <row r="71" spans="2:8" ht="12.75">
      <c r="B71" s="16">
        <v>6</v>
      </c>
      <c r="C71" s="10">
        <v>-2.0097841069599998</v>
      </c>
      <c r="D71" s="10">
        <v>0.8789918829500003</v>
      </c>
      <c r="E71" s="10">
        <v>0.38813949132000014</v>
      </c>
      <c r="F71" s="10">
        <v>-0.9010662435200008</v>
      </c>
      <c r="G71" s="10">
        <v>0.9115584146900002</v>
      </c>
      <c r="H71" s="10">
        <v>0.88934832911</v>
      </c>
    </row>
    <row r="72" spans="2:8" ht="12.75">
      <c r="B72" s="16">
        <v>6</v>
      </c>
      <c r="C72" s="10">
        <v>-2.14163952575</v>
      </c>
      <c r="D72" s="10">
        <v>0.9763822429500003</v>
      </c>
      <c r="E72" s="10">
        <v>0.17648673090000017</v>
      </c>
      <c r="F72" s="10">
        <v>-1.03278314272</v>
      </c>
      <c r="G72" s="10">
        <v>1.1730224755300003</v>
      </c>
      <c r="H72" s="10">
        <v>0.9628117845499997</v>
      </c>
    </row>
    <row r="73" spans="2:8" ht="12.75">
      <c r="B73" s="16">
        <v>1</v>
      </c>
      <c r="C73" s="10">
        <v>-1.6200978037799998</v>
      </c>
      <c r="D73" s="10">
        <v>0.9911596042499995</v>
      </c>
      <c r="E73" s="10">
        <v>0.15051928747999999</v>
      </c>
      <c r="F73" s="10">
        <v>-1.0623780804400003</v>
      </c>
      <c r="G73" s="10">
        <v>0.83519184302</v>
      </c>
      <c r="H73" s="10">
        <v>0.7217045048100004</v>
      </c>
    </row>
    <row r="74" spans="2:8" ht="12.75">
      <c r="B74" s="16">
        <v>5</v>
      </c>
      <c r="C74" s="10">
        <v>-1.64531731203</v>
      </c>
      <c r="D74" s="10">
        <v>0.9428012751900001</v>
      </c>
      <c r="E74" s="10">
        <v>0.41822495035999985</v>
      </c>
      <c r="F74" s="10">
        <v>-0.88035512609</v>
      </c>
      <c r="G74" s="10">
        <v>0.6295719051200002</v>
      </c>
      <c r="H74" s="10">
        <v>0.9670244349800006</v>
      </c>
    </row>
    <row r="75" spans="2:8" ht="12.75">
      <c r="B75" s="16">
        <v>6</v>
      </c>
      <c r="C75" s="10">
        <v>-1.9473371413299998</v>
      </c>
      <c r="D75" s="10">
        <v>0.7115501129899999</v>
      </c>
      <c r="E75" s="10">
        <v>0.40730006883000014</v>
      </c>
      <c r="F75" s="10">
        <v>-0.8407189680700005</v>
      </c>
      <c r="G75" s="10">
        <v>0.7643146344600003</v>
      </c>
      <c r="H75" s="10">
        <v>0.8092941141499997</v>
      </c>
    </row>
    <row r="76" spans="2:8" ht="12.75">
      <c r="B76" s="16">
        <v>6</v>
      </c>
      <c r="C76" s="10">
        <v>-1.8708054660699998</v>
      </c>
      <c r="D76" s="10">
        <v>0.8391127386900001</v>
      </c>
      <c r="E76" s="10">
        <v>0.31753817738</v>
      </c>
      <c r="F76" s="10">
        <v>-0.928449714680001</v>
      </c>
      <c r="G76" s="10">
        <v>0.7145548482099999</v>
      </c>
      <c r="H76" s="10">
        <v>1.0271516473500002</v>
      </c>
    </row>
    <row r="77" spans="2:8" ht="12.75">
      <c r="B77" s="16">
        <v>4</v>
      </c>
      <c r="C77" s="10">
        <v>-1.7078452765099998</v>
      </c>
      <c r="D77" s="10">
        <v>0.8398598877500003</v>
      </c>
      <c r="E77" s="10">
        <v>0.15171360800999997</v>
      </c>
      <c r="F77" s="10">
        <v>-0.9402030974500009</v>
      </c>
      <c r="G77" s="10">
        <v>0.6947740584699997</v>
      </c>
      <c r="H77" s="10">
        <v>0.83114553651</v>
      </c>
    </row>
    <row r="78" spans="2:8" ht="12.75">
      <c r="B78" s="16">
        <v>7</v>
      </c>
      <c r="C78" s="10">
        <v>-2.03043857704</v>
      </c>
      <c r="D78" s="10">
        <v>0.9398647324399999</v>
      </c>
      <c r="E78" s="10">
        <v>0.042074093389999984</v>
      </c>
      <c r="F78" s="10">
        <v>-0.6924167209199998</v>
      </c>
      <c r="G78" s="10">
        <v>0.6835444720600004</v>
      </c>
      <c r="H78" s="10">
        <v>0.9175827876899999</v>
      </c>
    </row>
    <row r="79" spans="2:8" ht="12.75">
      <c r="B79" s="16">
        <v>7</v>
      </c>
      <c r="C79" s="10">
        <v>-2.1663888611299997</v>
      </c>
      <c r="D79" s="10">
        <v>1.21684158921</v>
      </c>
      <c r="E79" s="10">
        <v>0.12723181051</v>
      </c>
      <c r="F79" s="10">
        <v>-0.9019446522299994</v>
      </c>
      <c r="G79" s="10">
        <v>0.92178310388</v>
      </c>
      <c r="H79" s="10">
        <v>0.88378357134</v>
      </c>
    </row>
    <row r="80" spans="2:8" ht="12.75">
      <c r="B80" s="16">
        <v>3</v>
      </c>
      <c r="C80" s="10">
        <v>-1.7322052384099997</v>
      </c>
      <c r="D80" s="10">
        <v>0.8477827163400002</v>
      </c>
      <c r="E80" s="10">
        <v>0.1911851261</v>
      </c>
      <c r="F80" s="10">
        <v>-0.7391183032399997</v>
      </c>
      <c r="G80" s="10">
        <v>0.79035361917</v>
      </c>
      <c r="H80" s="10">
        <v>1.0427055464400001</v>
      </c>
    </row>
    <row r="81" spans="2:8" ht="12.75">
      <c r="B81" s="16">
        <v>7</v>
      </c>
      <c r="C81" s="10">
        <v>-2.07527104534</v>
      </c>
      <c r="D81" s="10">
        <v>0.8225709704299997</v>
      </c>
      <c r="E81" s="10">
        <v>0.20261869024000012</v>
      </c>
      <c r="F81" s="10">
        <v>-0.7482850355099999</v>
      </c>
      <c r="G81" s="10">
        <v>0.40661510270000023</v>
      </c>
      <c r="H81" s="10">
        <v>0.9359542843900002</v>
      </c>
    </row>
    <row r="82" spans="2:8" ht="12.75">
      <c r="B82" s="16">
        <v>6</v>
      </c>
      <c r="C82" s="10">
        <v>-2.0757924978799998</v>
      </c>
      <c r="D82" s="10">
        <v>0.82397321167</v>
      </c>
      <c r="E82" s="10">
        <v>0.1998593104500001</v>
      </c>
      <c r="F82" s="10">
        <v>-1.0283244202400001</v>
      </c>
      <c r="G82" s="10">
        <v>0.9366780685200005</v>
      </c>
      <c r="H82" s="10">
        <v>0.9718700384</v>
      </c>
    </row>
    <row r="83" spans="2:8" ht="12.75">
      <c r="B83" s="16">
        <v>3</v>
      </c>
      <c r="C83" s="10">
        <v>-1.77566046862</v>
      </c>
      <c r="D83" s="10">
        <v>0.9823782279600001</v>
      </c>
      <c r="E83" s="10">
        <v>0.34935164088000004</v>
      </c>
      <c r="F83" s="10">
        <v>-0.5793079288400005</v>
      </c>
      <c r="G83" s="10">
        <v>0.9078593959900003</v>
      </c>
      <c r="H83" s="10">
        <v>0.85687483958</v>
      </c>
    </row>
    <row r="84" spans="2:8" ht="12.75">
      <c r="B84" s="16">
        <v>7</v>
      </c>
      <c r="C84" s="10">
        <v>-1.84981492614</v>
      </c>
      <c r="D84" s="10">
        <v>1.1726406359099997</v>
      </c>
      <c r="E84" s="10">
        <v>0.04840759853999997</v>
      </c>
      <c r="F84" s="10">
        <v>-0.7438097549699998</v>
      </c>
      <c r="G84" s="10">
        <v>0.6841146799400004</v>
      </c>
      <c r="H84" s="10">
        <v>0.70880808031</v>
      </c>
    </row>
    <row r="85" spans="2:8" ht="12.75">
      <c r="B85" s="16">
        <v>7</v>
      </c>
      <c r="C85" s="10">
        <v>-1.9135758525700002</v>
      </c>
      <c r="D85" s="10">
        <v>0.9991754163299997</v>
      </c>
      <c r="E85" s="10">
        <v>0.10727633488999998</v>
      </c>
      <c r="F85" s="10">
        <v>-0.7126777320400004</v>
      </c>
      <c r="G85" s="10">
        <v>0.9363881724700001</v>
      </c>
      <c r="H85" s="10">
        <v>0.5552937310000002</v>
      </c>
    </row>
    <row r="86" spans="2:8" ht="12.75">
      <c r="B86" s="16">
        <v>7</v>
      </c>
      <c r="C86" s="10">
        <v>-1.90861330102</v>
      </c>
      <c r="D86" s="10">
        <v>0.79962261991</v>
      </c>
      <c r="E86" s="10">
        <v>0.3026026050500001</v>
      </c>
      <c r="F86" s="10">
        <v>-0.6788726750599996</v>
      </c>
      <c r="G86" s="10">
        <v>1.02631277805</v>
      </c>
      <c r="H86" s="10">
        <v>0.73896996088</v>
      </c>
    </row>
  </sheetData>
  <mergeCells count="3">
    <mergeCell ref="J1:L1"/>
    <mergeCell ref="C3:E3"/>
    <mergeCell ref="G3:H3"/>
  </mergeCells>
  <hyperlinks>
    <hyperlink ref="G3" location="DA_Output1!A1" tooltip="Goto Navigator" display="DA_Output1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66">
      <selection activeCell="C3" sqref="C3"/>
    </sheetView>
  </sheetViews>
  <sheetFormatPr defaultColWidth="9.140625" defaultRowHeight="12.75"/>
  <cols>
    <col min="1" max="2" width="9.140625" style="1" customWidth="1"/>
    <col min="3" max="3" width="10.140625" style="1" customWidth="1"/>
    <col min="4" max="5" width="9.140625" style="1" customWidth="1"/>
    <col min="6" max="6" width="10.57421875" style="1" customWidth="1"/>
    <col min="7" max="11" width="9.140625" style="1" customWidth="1"/>
    <col min="12" max="12" width="10.421875" style="1" customWidth="1"/>
    <col min="13" max="13" width="9.140625" style="1" customWidth="1"/>
  </cols>
  <sheetData>
    <row r="1" ht="12.75">
      <c r="A1" s="1" t="s">
        <v>21</v>
      </c>
    </row>
    <row r="3" spans="1:13" ht="12.75">
      <c r="A3" s="1" t="s">
        <v>0</v>
      </c>
      <c r="B3" s="1" t="s">
        <v>1</v>
      </c>
      <c r="C3" s="1" t="s">
        <v>20</v>
      </c>
      <c r="D3" s="1" t="s">
        <v>12</v>
      </c>
      <c r="E3" s="1" t="s">
        <v>13</v>
      </c>
      <c r="F3" s="1" t="s">
        <v>2</v>
      </c>
      <c r="G3" s="1" t="s">
        <v>14</v>
      </c>
      <c r="H3" s="1" t="s">
        <v>3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</row>
    <row r="4" spans="1:13" ht="12.75">
      <c r="A4" s="1">
        <v>37</v>
      </c>
      <c r="B4" s="1" t="s">
        <v>6</v>
      </c>
      <c r="C4" s="1">
        <v>3</v>
      </c>
      <c r="D4" s="1">
        <v>-1.704</v>
      </c>
      <c r="E4" s="1">
        <v>3.691</v>
      </c>
      <c r="F4" s="1">
        <v>-3.155</v>
      </c>
      <c r="G4" s="1">
        <v>0.04</v>
      </c>
      <c r="H4" s="1">
        <v>-0.936</v>
      </c>
      <c r="I4" s="1">
        <v>1.573</v>
      </c>
      <c r="J4" s="1">
        <v>0.122</v>
      </c>
      <c r="K4" s="1">
        <v>0.998</v>
      </c>
      <c r="L4" s="1">
        <v>2.033</v>
      </c>
      <c r="M4" s="1">
        <v>3.493</v>
      </c>
    </row>
    <row r="5" spans="1:13" ht="12.75">
      <c r="A5" s="1">
        <v>57</v>
      </c>
      <c r="B5" s="1" t="s">
        <v>8</v>
      </c>
      <c r="C5" s="1">
        <v>5</v>
      </c>
      <c r="D5" s="1">
        <v>-2.024</v>
      </c>
      <c r="E5" s="1">
        <v>2.363</v>
      </c>
      <c r="F5" s="1">
        <v>-1.897</v>
      </c>
      <c r="G5" s="1">
        <v>0.13</v>
      </c>
      <c r="H5" s="1">
        <v>-0.318</v>
      </c>
      <c r="I5" s="1">
        <v>0.506</v>
      </c>
      <c r="J5" s="1">
        <v>0.317</v>
      </c>
      <c r="K5" s="1">
        <v>0.662</v>
      </c>
      <c r="L5" s="1">
        <v>1.992</v>
      </c>
      <c r="M5" s="1">
        <v>2.458</v>
      </c>
    </row>
    <row r="6" spans="1:13" ht="12.75">
      <c r="A6" s="1">
        <v>44</v>
      </c>
      <c r="B6" s="1" t="s">
        <v>7</v>
      </c>
      <c r="C6" s="1">
        <v>4</v>
      </c>
      <c r="D6" s="1">
        <v>-2.145</v>
      </c>
      <c r="E6" s="1">
        <v>1.834</v>
      </c>
      <c r="F6" s="1">
        <v>-1.857</v>
      </c>
      <c r="G6" s="1">
        <v>0.134</v>
      </c>
      <c r="H6" s="1">
        <v>-0.3</v>
      </c>
      <c r="I6" s="1">
        <v>0.219</v>
      </c>
      <c r="J6" s="1">
        <v>0.182</v>
      </c>
      <c r="K6" s="1">
        <v>0.808</v>
      </c>
      <c r="L6" s="1">
        <v>1.675</v>
      </c>
      <c r="M6" s="1">
        <v>2.428</v>
      </c>
    </row>
    <row r="7" spans="1:13" ht="12.75">
      <c r="A7" s="1">
        <v>3</v>
      </c>
      <c r="B7" s="1" t="s">
        <v>4</v>
      </c>
      <c r="C7" s="1">
        <v>1</v>
      </c>
      <c r="D7" s="1">
        <v>-1.401</v>
      </c>
      <c r="E7" s="1">
        <v>2.561</v>
      </c>
      <c r="F7" s="1">
        <v>-1.797</v>
      </c>
      <c r="G7" s="1">
        <v>0.142</v>
      </c>
      <c r="H7" s="1">
        <v>-0.531</v>
      </c>
      <c r="I7" s="1">
        <v>0.496</v>
      </c>
      <c r="J7" s="1">
        <v>0.314</v>
      </c>
      <c r="K7" s="1">
        <v>1.014</v>
      </c>
      <c r="L7" s="1">
        <v>1.728</v>
      </c>
      <c r="M7" s="1">
        <v>2.273</v>
      </c>
    </row>
    <row r="8" spans="1:13" ht="12.75">
      <c r="A8" s="1">
        <v>12</v>
      </c>
      <c r="B8" s="1" t="s">
        <v>5</v>
      </c>
      <c r="C8" s="1">
        <v>2</v>
      </c>
      <c r="D8" s="1">
        <v>-2.041</v>
      </c>
      <c r="E8" s="1">
        <v>2.636</v>
      </c>
      <c r="F8" s="1">
        <v>-1.714</v>
      </c>
      <c r="G8" s="1">
        <v>0.152</v>
      </c>
      <c r="H8" s="1">
        <v>-0.24</v>
      </c>
      <c r="I8" s="1">
        <v>0.537</v>
      </c>
      <c r="J8" s="1">
        <v>0.393</v>
      </c>
      <c r="K8" s="1">
        <v>0.634</v>
      </c>
      <c r="L8" s="1">
        <v>1.911</v>
      </c>
      <c r="M8" s="1">
        <v>2.296</v>
      </c>
    </row>
    <row r="9" spans="1:13" ht="12.75">
      <c r="A9" s="1">
        <v>9</v>
      </c>
      <c r="B9" s="1" t="s">
        <v>4</v>
      </c>
      <c r="C9" s="1">
        <v>1</v>
      </c>
      <c r="D9" s="1">
        <v>-2.1</v>
      </c>
      <c r="E9" s="1">
        <v>1.516</v>
      </c>
      <c r="F9" s="1">
        <v>-1.654</v>
      </c>
      <c r="G9" s="1">
        <v>0.159</v>
      </c>
      <c r="H9" s="1">
        <v>0.251</v>
      </c>
      <c r="I9" s="1">
        <v>0.342</v>
      </c>
      <c r="J9" s="1">
        <v>-0.077</v>
      </c>
      <c r="K9" s="1">
        <v>0.347</v>
      </c>
      <c r="L9" s="1">
        <v>1.762</v>
      </c>
      <c r="M9" s="1">
        <v>2.515</v>
      </c>
    </row>
    <row r="10" spans="1:13" ht="12.75">
      <c r="A10" s="1">
        <v>6</v>
      </c>
      <c r="B10" s="1" t="s">
        <v>4</v>
      </c>
      <c r="C10" s="1">
        <v>1</v>
      </c>
      <c r="D10" s="1">
        <v>-1.687</v>
      </c>
      <c r="E10" s="1">
        <v>2.891</v>
      </c>
      <c r="F10" s="1">
        <v>-1.637</v>
      </c>
      <c r="G10" s="1">
        <v>0.162</v>
      </c>
      <c r="H10" s="1">
        <v>0.025</v>
      </c>
      <c r="I10" s="1">
        <v>0.183</v>
      </c>
      <c r="J10" s="1">
        <v>-0.051</v>
      </c>
      <c r="K10" s="1">
        <v>0.328</v>
      </c>
      <c r="L10" s="1">
        <v>2.197</v>
      </c>
      <c r="M10" s="1">
        <v>2.361</v>
      </c>
    </row>
    <row r="11" spans="1:13" ht="12.75">
      <c r="A11" s="1">
        <v>4</v>
      </c>
      <c r="B11" s="1" t="s">
        <v>4</v>
      </c>
      <c r="C11" s="1">
        <v>1</v>
      </c>
      <c r="D11" s="1">
        <v>-2.04</v>
      </c>
      <c r="E11" s="1">
        <v>2.514</v>
      </c>
      <c r="F11" s="1">
        <v>-1.528</v>
      </c>
      <c r="G11" s="1">
        <v>0.178</v>
      </c>
      <c r="H11" s="1">
        <v>-0.325</v>
      </c>
      <c r="I11" s="1">
        <v>0.019</v>
      </c>
      <c r="J11" s="1">
        <v>0.149</v>
      </c>
      <c r="K11" s="1">
        <v>0.773</v>
      </c>
      <c r="L11" s="1">
        <v>2.612</v>
      </c>
      <c r="M11" s="1">
        <v>2.07</v>
      </c>
    </row>
    <row r="12" spans="1:13" ht="12.75">
      <c r="A12" s="1">
        <v>16</v>
      </c>
      <c r="B12" s="1" t="s">
        <v>5</v>
      </c>
      <c r="C12" s="1">
        <v>2</v>
      </c>
      <c r="D12" s="1">
        <v>-2.285</v>
      </c>
      <c r="E12" s="1">
        <v>1.767</v>
      </c>
      <c r="F12" s="1">
        <v>-1.493</v>
      </c>
      <c r="G12" s="1">
        <v>0.183</v>
      </c>
      <c r="H12" s="1">
        <v>-0.049</v>
      </c>
      <c r="I12" s="1">
        <v>-0.154</v>
      </c>
      <c r="J12" s="1">
        <v>-0.321</v>
      </c>
      <c r="K12" s="1">
        <v>0.642</v>
      </c>
      <c r="L12" s="1">
        <v>2.335</v>
      </c>
      <c r="M12" s="1">
        <v>2.222</v>
      </c>
    </row>
    <row r="13" spans="1:13" ht="12.75">
      <c r="A13" s="1">
        <v>36</v>
      </c>
      <c r="B13" s="1" t="s">
        <v>6</v>
      </c>
      <c r="C13" s="1">
        <v>3</v>
      </c>
      <c r="D13" s="1">
        <v>-2.014</v>
      </c>
      <c r="E13" s="1">
        <v>1.736</v>
      </c>
      <c r="F13" s="1">
        <v>-1.429</v>
      </c>
      <c r="G13" s="1">
        <v>0.193</v>
      </c>
      <c r="H13" s="1">
        <v>-0.417</v>
      </c>
      <c r="I13" s="1">
        <v>-0.13</v>
      </c>
      <c r="J13" s="1">
        <v>0.375</v>
      </c>
      <c r="K13" s="1">
        <v>0.866</v>
      </c>
      <c r="L13" s="1">
        <v>1.968</v>
      </c>
      <c r="M13" s="1">
        <v>1.95</v>
      </c>
    </row>
    <row r="14" spans="1:13" ht="12.75">
      <c r="A14" s="1">
        <v>43</v>
      </c>
      <c r="B14" s="1" t="s">
        <v>7</v>
      </c>
      <c r="C14" s="1">
        <v>4</v>
      </c>
      <c r="D14" s="1">
        <v>-1.844</v>
      </c>
      <c r="E14" s="1">
        <v>2.238</v>
      </c>
      <c r="F14" s="1">
        <v>-1.391</v>
      </c>
      <c r="G14" s="1">
        <v>0.199</v>
      </c>
      <c r="H14" s="1">
        <v>-0.45</v>
      </c>
      <c r="I14" s="1">
        <v>-0.171</v>
      </c>
      <c r="J14" s="1">
        <v>0.239</v>
      </c>
      <c r="K14" s="1">
        <v>1.006</v>
      </c>
      <c r="L14" s="1">
        <v>1.662</v>
      </c>
      <c r="M14" s="1">
        <v>1.892</v>
      </c>
    </row>
    <row r="15" spans="1:13" ht="12.75">
      <c r="A15" s="1">
        <v>15</v>
      </c>
      <c r="B15" s="1" t="s">
        <v>5</v>
      </c>
      <c r="C15" s="1">
        <v>2</v>
      </c>
      <c r="D15" s="1">
        <v>-2.632</v>
      </c>
      <c r="E15" s="1">
        <v>2.342</v>
      </c>
      <c r="F15" s="1">
        <v>-1.387</v>
      </c>
      <c r="G15" s="1">
        <v>0.199</v>
      </c>
      <c r="H15" s="1">
        <v>-0.182</v>
      </c>
      <c r="I15" s="1">
        <v>-0.233</v>
      </c>
      <c r="J15" s="1">
        <v>-0.189</v>
      </c>
      <c r="K15" s="1">
        <v>0.824</v>
      </c>
      <c r="L15" s="1">
        <v>2.728</v>
      </c>
      <c r="M15" s="1">
        <v>2.022</v>
      </c>
    </row>
    <row r="16" spans="1:13" ht="12.75">
      <c r="A16" s="1">
        <v>60</v>
      </c>
      <c r="B16" s="1" t="s">
        <v>8</v>
      </c>
      <c r="C16" s="1">
        <v>5</v>
      </c>
      <c r="D16" s="1">
        <v>-2.297</v>
      </c>
      <c r="E16" s="1">
        <v>2.629</v>
      </c>
      <c r="F16" s="1">
        <v>-1.387</v>
      </c>
      <c r="G16" s="1">
        <v>0.199</v>
      </c>
      <c r="H16" s="1">
        <v>-0.452</v>
      </c>
      <c r="I16" s="1">
        <v>-0.33</v>
      </c>
      <c r="J16" s="1">
        <v>0.678</v>
      </c>
      <c r="K16" s="1">
        <v>1.243</v>
      </c>
      <c r="L16" s="1">
        <v>1.738</v>
      </c>
      <c r="M16" s="1">
        <v>1.88</v>
      </c>
    </row>
    <row r="17" spans="1:13" ht="12.75">
      <c r="A17" s="1">
        <v>22</v>
      </c>
      <c r="B17" s="1" t="s">
        <v>5</v>
      </c>
      <c r="C17" s="1">
        <v>2</v>
      </c>
      <c r="D17" s="1">
        <v>-1.684</v>
      </c>
      <c r="E17" s="1">
        <v>1.354</v>
      </c>
      <c r="F17" s="1">
        <v>-1.368</v>
      </c>
      <c r="G17" s="1">
        <v>0.202</v>
      </c>
      <c r="H17" s="1">
        <v>-0.364</v>
      </c>
      <c r="I17" s="1">
        <v>0.137</v>
      </c>
      <c r="J17" s="1">
        <v>0.205</v>
      </c>
      <c r="K17" s="1">
        <v>0.883</v>
      </c>
      <c r="L17" s="1">
        <v>1.886</v>
      </c>
      <c r="M17" s="1">
        <v>1.912</v>
      </c>
    </row>
    <row r="18" spans="1:13" ht="12.75">
      <c r="A18" s="1">
        <v>20</v>
      </c>
      <c r="B18" s="1" t="s">
        <v>5</v>
      </c>
      <c r="C18" s="1">
        <v>2</v>
      </c>
      <c r="D18" s="1">
        <v>-1.884</v>
      </c>
      <c r="E18" s="1">
        <v>2.291</v>
      </c>
      <c r="F18" s="1">
        <v>-1.339</v>
      </c>
      <c r="G18" s="1">
        <v>0.206</v>
      </c>
      <c r="H18" s="1">
        <v>-0.235</v>
      </c>
      <c r="I18" s="1">
        <v>-0.102</v>
      </c>
      <c r="J18" s="1">
        <v>-0.164</v>
      </c>
      <c r="K18" s="1">
        <v>0.525</v>
      </c>
      <c r="L18" s="1">
        <v>2.182</v>
      </c>
      <c r="M18" s="1">
        <v>1.941</v>
      </c>
    </row>
    <row r="19" spans="1:13" ht="12.75">
      <c r="A19" s="1">
        <v>29</v>
      </c>
      <c r="B19" s="1" t="s">
        <v>6</v>
      </c>
      <c r="C19" s="1">
        <v>3</v>
      </c>
      <c r="D19" s="1">
        <v>-2.841</v>
      </c>
      <c r="E19" s="1">
        <v>1.6</v>
      </c>
      <c r="F19" s="1">
        <v>-1.235</v>
      </c>
      <c r="G19" s="1">
        <v>0.225</v>
      </c>
      <c r="H19" s="1">
        <v>-0.116</v>
      </c>
      <c r="I19" s="1">
        <v>-0.413</v>
      </c>
      <c r="J19" s="1">
        <v>0.07</v>
      </c>
      <c r="K19" s="1">
        <v>0.932</v>
      </c>
      <c r="L19" s="1">
        <v>2.724</v>
      </c>
      <c r="M19" s="1">
        <v>1.915</v>
      </c>
    </row>
    <row r="20" spans="1:13" ht="12.75">
      <c r="A20" s="1">
        <v>28</v>
      </c>
      <c r="B20" s="1" t="s">
        <v>6</v>
      </c>
      <c r="C20" s="1">
        <v>3</v>
      </c>
      <c r="D20" s="1">
        <v>-2.429</v>
      </c>
      <c r="E20" s="1">
        <v>2.254</v>
      </c>
      <c r="F20" s="1">
        <v>-1.221</v>
      </c>
      <c r="G20" s="1">
        <v>0.226</v>
      </c>
      <c r="H20" s="1">
        <v>-0.24</v>
      </c>
      <c r="I20" s="1">
        <v>-0.297</v>
      </c>
      <c r="J20" s="1">
        <v>0.061</v>
      </c>
      <c r="K20" s="1">
        <v>0.751</v>
      </c>
      <c r="L20" s="1">
        <v>2.325</v>
      </c>
      <c r="M20" s="1">
        <v>1.812</v>
      </c>
    </row>
    <row r="21" spans="1:13" ht="12.75">
      <c r="A21" s="1">
        <v>23</v>
      </c>
      <c r="B21" s="1" t="s">
        <v>5</v>
      </c>
      <c r="C21" s="1">
        <v>2</v>
      </c>
      <c r="D21" s="1">
        <v>-1.743</v>
      </c>
      <c r="E21" s="1">
        <v>1.626</v>
      </c>
      <c r="F21" s="1">
        <v>-1.207</v>
      </c>
      <c r="G21" s="1">
        <v>0.23</v>
      </c>
      <c r="H21" s="1">
        <v>-0.066</v>
      </c>
      <c r="I21" s="1">
        <v>-0.266</v>
      </c>
      <c r="J21" s="1">
        <v>-0.229</v>
      </c>
      <c r="K21" s="1">
        <v>0.543</v>
      </c>
      <c r="L21" s="1">
        <v>1.718</v>
      </c>
      <c r="M21" s="1">
        <v>1.917</v>
      </c>
    </row>
    <row r="22" spans="1:13" ht="12.75">
      <c r="A22" s="1">
        <v>67</v>
      </c>
      <c r="B22" s="1" t="s">
        <v>8</v>
      </c>
      <c r="C22" s="1">
        <v>5</v>
      </c>
      <c r="D22" s="1">
        <v>-1.901</v>
      </c>
      <c r="E22" s="1">
        <v>2.523</v>
      </c>
      <c r="F22" s="1">
        <v>-1.187</v>
      </c>
      <c r="G22" s="1">
        <v>0.233</v>
      </c>
      <c r="H22" s="1">
        <v>-0.244</v>
      </c>
      <c r="I22" s="1">
        <v>-0.166</v>
      </c>
      <c r="J22" s="1">
        <v>0.022</v>
      </c>
      <c r="K22" s="1">
        <v>0.726</v>
      </c>
      <c r="L22" s="1">
        <v>2.083</v>
      </c>
      <c r="M22" s="1">
        <v>1.767</v>
      </c>
    </row>
    <row r="23" spans="1:13" ht="12.75">
      <c r="A23" s="1">
        <v>49</v>
      </c>
      <c r="B23" s="1" t="s">
        <v>7</v>
      </c>
      <c r="C23" s="1">
        <v>4</v>
      </c>
      <c r="D23" s="1">
        <v>-2.403</v>
      </c>
      <c r="E23" s="1">
        <v>1.597</v>
      </c>
      <c r="F23" s="1">
        <v>-1.13</v>
      </c>
      <c r="G23" s="1">
        <v>0.243</v>
      </c>
      <c r="H23" s="1">
        <v>0.441</v>
      </c>
      <c r="I23" s="1">
        <v>-0.148</v>
      </c>
      <c r="J23" s="1">
        <v>-0.73</v>
      </c>
      <c r="K23" s="1">
        <v>0.499</v>
      </c>
      <c r="L23" s="1">
        <v>2.545</v>
      </c>
      <c r="M23" s="1">
        <v>2.097</v>
      </c>
    </row>
    <row r="24" spans="1:13" ht="12.75">
      <c r="A24" s="1">
        <v>46</v>
      </c>
      <c r="B24" s="1" t="s">
        <v>7</v>
      </c>
      <c r="C24" s="1">
        <v>4</v>
      </c>
      <c r="D24" s="1">
        <v>-2.195</v>
      </c>
      <c r="E24" s="1">
        <v>1.546</v>
      </c>
      <c r="F24" s="1">
        <v>-1.122</v>
      </c>
      <c r="G24" s="1">
        <v>0.244</v>
      </c>
      <c r="H24" s="1">
        <v>-0.057</v>
      </c>
      <c r="I24" s="1">
        <v>-0.492</v>
      </c>
      <c r="J24" s="1">
        <v>0.038</v>
      </c>
      <c r="K24" s="1">
        <v>0.583</v>
      </c>
      <c r="L24" s="1">
        <v>1.833</v>
      </c>
      <c r="M24" s="1">
        <v>1.79</v>
      </c>
    </row>
    <row r="25" spans="1:13" ht="12.75">
      <c r="A25" s="1">
        <v>5</v>
      </c>
      <c r="B25" s="1" t="s">
        <v>4</v>
      </c>
      <c r="C25" s="1">
        <v>1</v>
      </c>
      <c r="D25" s="1">
        <v>-1.36</v>
      </c>
      <c r="E25" s="1">
        <v>2.432</v>
      </c>
      <c r="F25" s="1">
        <v>-1.118</v>
      </c>
      <c r="G25" s="1">
        <v>0.246</v>
      </c>
      <c r="H25" s="1">
        <v>-0.085</v>
      </c>
      <c r="I25" s="1">
        <v>-0.083</v>
      </c>
      <c r="J25" s="1">
        <v>0.033</v>
      </c>
      <c r="K25" s="1">
        <v>0.344</v>
      </c>
      <c r="L25" s="1">
        <v>1.854</v>
      </c>
      <c r="M25" s="1">
        <v>1.772</v>
      </c>
    </row>
    <row r="26" spans="1:13" ht="12.75">
      <c r="A26" s="1">
        <v>52</v>
      </c>
      <c r="B26" s="1" t="s">
        <v>7</v>
      </c>
      <c r="C26" s="1">
        <v>4</v>
      </c>
      <c r="D26" s="1">
        <v>-2.163</v>
      </c>
      <c r="E26" s="1">
        <v>1.097</v>
      </c>
      <c r="F26" s="1">
        <v>-1.099</v>
      </c>
      <c r="G26" s="1">
        <v>0.249</v>
      </c>
      <c r="H26" s="1">
        <v>-0.101</v>
      </c>
      <c r="I26" s="1">
        <v>-0.453</v>
      </c>
      <c r="J26" s="1">
        <v>-0.709</v>
      </c>
      <c r="K26" s="1">
        <v>0.787</v>
      </c>
      <c r="L26" s="1">
        <v>3.011</v>
      </c>
      <c r="M26" s="1">
        <v>1.763</v>
      </c>
    </row>
    <row r="27" spans="1:13" ht="12.75">
      <c r="A27" s="1">
        <v>53</v>
      </c>
      <c r="B27" s="1" t="s">
        <v>7</v>
      </c>
      <c r="C27" s="1">
        <v>4</v>
      </c>
      <c r="D27" s="1">
        <v>-1.987</v>
      </c>
      <c r="E27" s="1">
        <v>0.528</v>
      </c>
      <c r="F27" s="1">
        <v>-1.059</v>
      </c>
      <c r="G27" s="1">
        <v>0.257</v>
      </c>
      <c r="H27" s="1">
        <v>-0.049</v>
      </c>
      <c r="I27" s="1">
        <v>-0.531</v>
      </c>
      <c r="J27" s="1">
        <v>-0.225</v>
      </c>
      <c r="K27" s="1">
        <v>0.476</v>
      </c>
      <c r="L27" s="1">
        <v>1.433</v>
      </c>
      <c r="M27" s="1">
        <v>1.742</v>
      </c>
    </row>
    <row r="28" spans="1:13" ht="12.75">
      <c r="A28" s="1">
        <v>78</v>
      </c>
      <c r="B28" s="1" t="s">
        <v>9</v>
      </c>
      <c r="C28" s="1">
        <v>6</v>
      </c>
      <c r="D28" s="1">
        <v>-2.287</v>
      </c>
      <c r="E28" s="1">
        <v>1.233</v>
      </c>
      <c r="F28" s="1">
        <v>-1.057</v>
      </c>
      <c r="G28" s="1">
        <v>0.257</v>
      </c>
      <c r="H28" s="1">
        <v>0.192</v>
      </c>
      <c r="I28" s="1">
        <v>-0.719</v>
      </c>
      <c r="J28" s="1">
        <v>-0.492</v>
      </c>
      <c r="K28" s="1">
        <v>0.425</v>
      </c>
      <c r="L28" s="1">
        <v>2.022</v>
      </c>
      <c r="M28" s="1">
        <v>1.952</v>
      </c>
    </row>
    <row r="29" spans="1:13" ht="12.75">
      <c r="A29" s="1">
        <v>8</v>
      </c>
      <c r="B29" s="1" t="s">
        <v>4</v>
      </c>
      <c r="C29" s="1">
        <v>1</v>
      </c>
      <c r="D29" s="1">
        <v>-1.323</v>
      </c>
      <c r="E29" s="1">
        <v>0.998</v>
      </c>
      <c r="F29" s="1">
        <v>-0.936</v>
      </c>
      <c r="G29" s="1">
        <v>0.281</v>
      </c>
      <c r="H29" s="1">
        <v>-0.042</v>
      </c>
      <c r="I29" s="1">
        <v>-0.187</v>
      </c>
      <c r="J29" s="1">
        <v>0.001</v>
      </c>
      <c r="K29" s="1">
        <v>0.863</v>
      </c>
      <c r="L29" s="1">
        <v>1.349</v>
      </c>
      <c r="M29" s="1">
        <v>1.704</v>
      </c>
    </row>
    <row r="30" spans="1:13" ht="12.75">
      <c r="A30" s="1">
        <v>14</v>
      </c>
      <c r="B30" s="1" t="s">
        <v>5</v>
      </c>
      <c r="C30" s="1">
        <v>2</v>
      </c>
      <c r="D30" s="1">
        <v>-2.473</v>
      </c>
      <c r="E30" s="1">
        <v>1.155</v>
      </c>
      <c r="F30" s="1">
        <v>-0.925</v>
      </c>
      <c r="G30" s="1">
        <v>0.283</v>
      </c>
      <c r="H30" s="1">
        <v>-0.177</v>
      </c>
      <c r="I30" s="1">
        <v>-0.732</v>
      </c>
      <c r="J30" s="1">
        <v>0.074</v>
      </c>
      <c r="K30" s="1">
        <v>0.737</v>
      </c>
      <c r="L30" s="1">
        <v>2.257</v>
      </c>
      <c r="M30" s="1">
        <v>1.541</v>
      </c>
    </row>
    <row r="31" spans="1:13" ht="12.75">
      <c r="A31" s="1">
        <v>41</v>
      </c>
      <c r="B31" s="1" t="s">
        <v>7</v>
      </c>
      <c r="C31" s="1">
        <v>4</v>
      </c>
      <c r="D31" s="1">
        <v>-3.323</v>
      </c>
      <c r="E31" s="1">
        <v>1.021</v>
      </c>
      <c r="F31" s="1">
        <v>-0.912</v>
      </c>
      <c r="G31" s="1">
        <v>0.286</v>
      </c>
      <c r="H31" s="1">
        <v>-0.049</v>
      </c>
      <c r="I31" s="1">
        <v>-0.863</v>
      </c>
      <c r="J31" s="1">
        <v>0.11</v>
      </c>
      <c r="K31" s="1">
        <v>0.934</v>
      </c>
      <c r="L31" s="1">
        <v>2.827</v>
      </c>
      <c r="M31" s="1">
        <v>1.675</v>
      </c>
    </row>
    <row r="32" spans="1:13" ht="12.75">
      <c r="A32" s="1">
        <v>68</v>
      </c>
      <c r="B32" s="1" t="s">
        <v>8</v>
      </c>
      <c r="C32" s="1">
        <v>5</v>
      </c>
      <c r="D32" s="1">
        <v>-2.387</v>
      </c>
      <c r="E32" s="1">
        <v>0.583</v>
      </c>
      <c r="F32" s="1">
        <v>-0.901</v>
      </c>
      <c r="G32" s="1">
        <v>0.288</v>
      </c>
      <c r="H32" s="1">
        <v>-0.024</v>
      </c>
      <c r="I32" s="1">
        <v>-0.952</v>
      </c>
      <c r="J32" s="1">
        <v>-0.006</v>
      </c>
      <c r="K32" s="1">
        <v>0.569</v>
      </c>
      <c r="L32" s="1">
        <v>2.303</v>
      </c>
      <c r="M32" s="1">
        <v>1.581</v>
      </c>
    </row>
    <row r="33" spans="1:13" ht="12.75">
      <c r="A33" s="1">
        <v>47</v>
      </c>
      <c r="B33" s="1" t="s">
        <v>7</v>
      </c>
      <c r="C33" s="1">
        <v>4</v>
      </c>
      <c r="D33" s="1">
        <v>-2.353</v>
      </c>
      <c r="E33" s="1">
        <v>0.816</v>
      </c>
      <c r="F33" s="1">
        <v>-0.884</v>
      </c>
      <c r="G33" s="1">
        <v>0.292</v>
      </c>
      <c r="H33" s="1">
        <v>-0.047</v>
      </c>
      <c r="I33" s="1">
        <v>-0.791</v>
      </c>
      <c r="J33" s="1">
        <v>-0.034</v>
      </c>
      <c r="K33" s="1">
        <v>0.716</v>
      </c>
      <c r="L33" s="1">
        <v>2.086</v>
      </c>
      <c r="M33" s="1">
        <v>1.569</v>
      </c>
    </row>
    <row r="34" spans="1:13" ht="12.75">
      <c r="A34" s="1">
        <v>42</v>
      </c>
      <c r="B34" s="1" t="s">
        <v>7</v>
      </c>
      <c r="C34" s="1">
        <v>4</v>
      </c>
      <c r="D34" s="1">
        <v>-2.147</v>
      </c>
      <c r="E34" s="1">
        <v>1.373</v>
      </c>
      <c r="F34" s="1">
        <v>-0.861</v>
      </c>
      <c r="G34" s="1">
        <v>0.297</v>
      </c>
      <c r="H34" s="1">
        <v>-0.233</v>
      </c>
      <c r="I34" s="1">
        <v>-0.803</v>
      </c>
      <c r="J34" s="1">
        <v>0.508</v>
      </c>
      <c r="K34" s="1">
        <v>1.087</v>
      </c>
      <c r="L34" s="1">
        <v>1.706</v>
      </c>
      <c r="M34" s="1">
        <v>1.453</v>
      </c>
    </row>
    <row r="35" spans="1:13" ht="12.75">
      <c r="A35" s="1">
        <v>30</v>
      </c>
      <c r="B35" s="1" t="s">
        <v>6</v>
      </c>
      <c r="C35" s="1">
        <v>3</v>
      </c>
      <c r="D35" s="1">
        <v>-2.114</v>
      </c>
      <c r="E35" s="1">
        <v>1.587</v>
      </c>
      <c r="F35" s="1">
        <v>-0.833</v>
      </c>
      <c r="G35" s="1">
        <v>0.302</v>
      </c>
      <c r="H35" s="1">
        <v>-0.138</v>
      </c>
      <c r="I35" s="1">
        <v>-0.776</v>
      </c>
      <c r="J35" s="1">
        <v>-0.248</v>
      </c>
      <c r="K35" s="1">
        <v>0.552</v>
      </c>
      <c r="L35" s="1">
        <v>2.365</v>
      </c>
      <c r="M35" s="1">
        <v>1.47</v>
      </c>
    </row>
    <row r="36" spans="1:13" ht="12.75">
      <c r="A36" s="1">
        <v>21</v>
      </c>
      <c r="B36" s="1" t="s">
        <v>5</v>
      </c>
      <c r="C36" s="1">
        <v>2</v>
      </c>
      <c r="D36" s="1">
        <v>-1.74</v>
      </c>
      <c r="E36" s="1">
        <v>1.606</v>
      </c>
      <c r="F36" s="1">
        <v>-0.832</v>
      </c>
      <c r="G36" s="1">
        <v>0.303</v>
      </c>
      <c r="H36" s="1">
        <v>-0.147</v>
      </c>
      <c r="I36" s="1">
        <v>-0.636</v>
      </c>
      <c r="J36" s="1">
        <v>0.502</v>
      </c>
      <c r="K36" s="1">
        <v>0.953</v>
      </c>
      <c r="L36" s="1">
        <v>1.637</v>
      </c>
      <c r="M36" s="1">
        <v>1.466</v>
      </c>
    </row>
    <row r="37" spans="1:13" ht="12.75">
      <c r="A37" s="1">
        <v>18</v>
      </c>
      <c r="B37" s="1" t="s">
        <v>5</v>
      </c>
      <c r="C37" s="1">
        <v>2</v>
      </c>
      <c r="D37" s="1">
        <v>-2.108</v>
      </c>
      <c r="E37" s="1">
        <v>1.783</v>
      </c>
      <c r="F37" s="1">
        <v>-0.829</v>
      </c>
      <c r="G37" s="1">
        <v>0.303</v>
      </c>
      <c r="H37" s="1">
        <v>-0.004</v>
      </c>
      <c r="I37" s="1">
        <v>-0.414</v>
      </c>
      <c r="J37" s="1">
        <v>0.03</v>
      </c>
      <c r="K37" s="1">
        <v>0.494</v>
      </c>
      <c r="L37" s="1">
        <v>2.227</v>
      </c>
      <c r="M37" s="1">
        <v>1.54</v>
      </c>
    </row>
    <row r="38" spans="1:13" ht="12.75">
      <c r="A38" s="1">
        <v>50</v>
      </c>
      <c r="B38" s="1" t="s">
        <v>7</v>
      </c>
      <c r="C38" s="1">
        <v>4</v>
      </c>
      <c r="D38" s="1">
        <v>-2.194</v>
      </c>
      <c r="E38" s="1">
        <v>1.601</v>
      </c>
      <c r="F38" s="1">
        <v>-0.79</v>
      </c>
      <c r="G38" s="1">
        <v>0.311</v>
      </c>
      <c r="H38" s="1">
        <v>0.272</v>
      </c>
      <c r="I38" s="1">
        <v>-0.675</v>
      </c>
      <c r="J38" s="1">
        <v>-0.224</v>
      </c>
      <c r="K38" s="1">
        <v>0.612</v>
      </c>
      <c r="L38" s="1">
        <v>1.923</v>
      </c>
      <c r="M38" s="1">
        <v>1.649</v>
      </c>
    </row>
    <row r="39" spans="1:13" ht="12.75">
      <c r="A39" s="1">
        <v>13</v>
      </c>
      <c r="B39" s="1" t="s">
        <v>5</v>
      </c>
      <c r="C39" s="1">
        <v>2</v>
      </c>
      <c r="D39" s="1">
        <v>-2.434</v>
      </c>
      <c r="E39" s="1">
        <v>2.193</v>
      </c>
      <c r="F39" s="1">
        <v>-0.779</v>
      </c>
      <c r="G39" s="1">
        <v>0.314</v>
      </c>
      <c r="H39" s="1">
        <v>0.113</v>
      </c>
      <c r="I39" s="1">
        <v>-0.798</v>
      </c>
      <c r="J39" s="1">
        <v>-0.215</v>
      </c>
      <c r="K39" s="1">
        <v>0.686</v>
      </c>
      <c r="L39" s="1">
        <v>2.324</v>
      </c>
      <c r="M39" s="1">
        <v>1.592</v>
      </c>
    </row>
    <row r="40" spans="1:13" ht="12.75">
      <c r="A40" s="1">
        <v>17</v>
      </c>
      <c r="B40" s="1" t="s">
        <v>5</v>
      </c>
      <c r="C40" s="1">
        <v>2</v>
      </c>
      <c r="D40" s="1">
        <v>-2.363</v>
      </c>
      <c r="E40" s="1">
        <v>1.807</v>
      </c>
      <c r="F40" s="1">
        <v>-0.77</v>
      </c>
      <c r="G40" s="1">
        <v>0.316</v>
      </c>
      <c r="H40" s="1">
        <v>0.007</v>
      </c>
      <c r="I40" s="1">
        <v>-0.707</v>
      </c>
      <c r="J40" s="1">
        <v>-0.072</v>
      </c>
      <c r="K40" s="1">
        <v>0.644</v>
      </c>
      <c r="L40" s="1">
        <v>2.778</v>
      </c>
      <c r="M40" s="1">
        <v>1.498</v>
      </c>
    </row>
    <row r="41" spans="1:13" ht="12.75">
      <c r="A41" s="1">
        <v>63</v>
      </c>
      <c r="B41" s="1" t="s">
        <v>8</v>
      </c>
      <c r="C41" s="1">
        <v>5</v>
      </c>
      <c r="D41" s="1">
        <v>-2.205</v>
      </c>
      <c r="E41" s="1">
        <v>1.385</v>
      </c>
      <c r="F41" s="1">
        <v>-0.744</v>
      </c>
      <c r="G41" s="1">
        <v>0.322</v>
      </c>
      <c r="H41" s="1">
        <v>-0.077</v>
      </c>
      <c r="I41" s="1">
        <v>-1.057</v>
      </c>
      <c r="J41" s="1">
        <v>0.306</v>
      </c>
      <c r="K41" s="1">
        <v>0.884</v>
      </c>
      <c r="L41" s="1">
        <v>1.883</v>
      </c>
      <c r="M41" s="1">
        <v>1.419</v>
      </c>
    </row>
    <row r="42" spans="1:13" ht="12.75">
      <c r="A42" s="1">
        <v>61</v>
      </c>
      <c r="B42" s="1" t="s">
        <v>8</v>
      </c>
      <c r="C42" s="1">
        <v>5</v>
      </c>
      <c r="D42" s="1">
        <v>-2.486</v>
      </c>
      <c r="E42" s="1">
        <v>1.719</v>
      </c>
      <c r="F42" s="1">
        <v>-0.739</v>
      </c>
      <c r="G42" s="1">
        <v>0.323</v>
      </c>
      <c r="H42" s="1">
        <v>-0.154</v>
      </c>
      <c r="I42" s="1">
        <v>-1.383</v>
      </c>
      <c r="J42" s="1">
        <v>0.59</v>
      </c>
      <c r="K42" s="1">
        <v>1.224</v>
      </c>
      <c r="L42" s="1">
        <v>1.556</v>
      </c>
      <c r="M42" s="1">
        <v>1.358</v>
      </c>
    </row>
    <row r="43" spans="1:13" ht="12.75">
      <c r="A43" s="1">
        <v>51</v>
      </c>
      <c r="B43" s="1" t="s">
        <v>7</v>
      </c>
      <c r="C43" s="1">
        <v>4</v>
      </c>
      <c r="D43" s="1">
        <v>-1.288</v>
      </c>
      <c r="E43" s="1">
        <v>1.727</v>
      </c>
      <c r="F43" s="1">
        <v>-0.734</v>
      </c>
      <c r="G43" s="1">
        <v>0.324</v>
      </c>
      <c r="H43" s="1">
        <v>0.177</v>
      </c>
      <c r="I43" s="1">
        <v>-0.502</v>
      </c>
      <c r="J43" s="1">
        <v>-0.048</v>
      </c>
      <c r="K43" s="1">
        <v>0.957</v>
      </c>
      <c r="L43" s="1">
        <v>1.575</v>
      </c>
      <c r="M43" s="1">
        <v>1.544</v>
      </c>
    </row>
    <row r="44" spans="1:13" ht="12.75">
      <c r="A44" s="1">
        <v>48</v>
      </c>
      <c r="B44" s="1" t="s">
        <v>7</v>
      </c>
      <c r="C44" s="1">
        <v>4</v>
      </c>
      <c r="D44" s="1">
        <v>-2.296</v>
      </c>
      <c r="E44" s="1">
        <v>1.283</v>
      </c>
      <c r="F44" s="1">
        <v>-0.695</v>
      </c>
      <c r="G44" s="1">
        <v>0.332</v>
      </c>
      <c r="H44" s="1">
        <v>-0.02</v>
      </c>
      <c r="I44" s="1">
        <v>-0.984</v>
      </c>
      <c r="J44" s="1">
        <v>-0.083</v>
      </c>
      <c r="K44" s="1">
        <v>0.588</v>
      </c>
      <c r="L44" s="1">
        <v>2.281</v>
      </c>
      <c r="M44" s="1">
        <v>1.381</v>
      </c>
    </row>
    <row r="45" spans="1:13" ht="12.75">
      <c r="A45" s="1">
        <v>45</v>
      </c>
      <c r="B45" s="1" t="s">
        <v>7</v>
      </c>
      <c r="C45" s="1">
        <v>4</v>
      </c>
      <c r="D45" s="1">
        <v>-2.443</v>
      </c>
      <c r="E45" s="1">
        <v>0.505</v>
      </c>
      <c r="F45" s="1">
        <v>-0.622</v>
      </c>
      <c r="G45" s="1">
        <v>0.348</v>
      </c>
      <c r="H45" s="1">
        <v>0.136</v>
      </c>
      <c r="I45" s="1">
        <v>-1.243</v>
      </c>
      <c r="J45" s="1">
        <v>0.154</v>
      </c>
      <c r="K45" s="1">
        <v>0.828</v>
      </c>
      <c r="L45" s="1">
        <v>1.86</v>
      </c>
      <c r="M45" s="1">
        <v>1.4</v>
      </c>
    </row>
    <row r="46" spans="1:13" ht="12.75">
      <c r="A46" s="1">
        <v>56</v>
      </c>
      <c r="B46" s="1" t="s">
        <v>8</v>
      </c>
      <c r="C46" s="1">
        <v>5</v>
      </c>
      <c r="D46" s="1">
        <v>-1.595</v>
      </c>
      <c r="E46" s="1">
        <v>0.936</v>
      </c>
      <c r="F46" s="1">
        <v>-0.62</v>
      </c>
      <c r="G46" s="1">
        <v>0.349</v>
      </c>
      <c r="H46" s="1">
        <v>0.13</v>
      </c>
      <c r="I46" s="1">
        <v>-1.301</v>
      </c>
      <c r="J46" s="1">
        <v>-0.315</v>
      </c>
      <c r="K46" s="1">
        <v>0.784</v>
      </c>
      <c r="L46" s="1">
        <v>1.625</v>
      </c>
      <c r="M46" s="1">
        <v>1.411</v>
      </c>
    </row>
    <row r="47" spans="1:13" ht="12.75">
      <c r="A47" s="1">
        <v>62</v>
      </c>
      <c r="B47" s="1" t="s">
        <v>8</v>
      </c>
      <c r="C47" s="1">
        <v>5</v>
      </c>
      <c r="D47" s="1">
        <v>-1.674</v>
      </c>
      <c r="E47" s="1">
        <v>2.229</v>
      </c>
      <c r="F47" s="1">
        <v>-0.605</v>
      </c>
      <c r="G47" s="1">
        <v>0.353</v>
      </c>
      <c r="H47" s="1">
        <v>0.355</v>
      </c>
      <c r="I47" s="1">
        <v>-0.539</v>
      </c>
      <c r="J47" s="1">
        <v>-0.713</v>
      </c>
      <c r="K47" s="1">
        <v>0.299</v>
      </c>
      <c r="L47" s="1">
        <v>2.438</v>
      </c>
      <c r="M47" s="1">
        <v>1.495</v>
      </c>
    </row>
    <row r="48" spans="1:13" ht="12.75">
      <c r="A48" s="1">
        <v>19</v>
      </c>
      <c r="B48" s="1" t="s">
        <v>5</v>
      </c>
      <c r="C48" s="1">
        <v>2</v>
      </c>
      <c r="D48" s="1">
        <v>-2.064</v>
      </c>
      <c r="E48" s="1">
        <v>1.742</v>
      </c>
      <c r="F48" s="1">
        <v>-0.598</v>
      </c>
      <c r="G48" s="1">
        <v>0.354</v>
      </c>
      <c r="H48" s="1">
        <v>0.089</v>
      </c>
      <c r="I48" s="1">
        <v>-0.837</v>
      </c>
      <c r="J48" s="1">
        <v>0.011</v>
      </c>
      <c r="K48" s="1">
        <v>0.628</v>
      </c>
      <c r="L48" s="1">
        <v>3.252</v>
      </c>
      <c r="M48" s="1">
        <v>1.337</v>
      </c>
    </row>
    <row r="49" spans="1:13" ht="12.75">
      <c r="A49" s="1">
        <v>32</v>
      </c>
      <c r="B49" s="1" t="s">
        <v>6</v>
      </c>
      <c r="C49" s="1">
        <v>3</v>
      </c>
      <c r="D49" s="1">
        <v>-1.466</v>
      </c>
      <c r="E49" s="1">
        <v>1.679</v>
      </c>
      <c r="F49" s="1">
        <v>-0.589</v>
      </c>
      <c r="G49" s="1">
        <v>0.356</v>
      </c>
      <c r="H49" s="1">
        <v>0.372</v>
      </c>
      <c r="I49" s="1">
        <v>-0.487</v>
      </c>
      <c r="J49" s="1">
        <v>-0.054</v>
      </c>
      <c r="K49" s="1">
        <v>0.291</v>
      </c>
      <c r="L49" s="1">
        <v>1.643</v>
      </c>
      <c r="M49" s="1">
        <v>1.49</v>
      </c>
    </row>
    <row r="50" spans="1:13" ht="12.75">
      <c r="A50" s="1">
        <v>27</v>
      </c>
      <c r="B50" s="1" t="s">
        <v>6</v>
      </c>
      <c r="C50" s="1">
        <v>3</v>
      </c>
      <c r="D50" s="1">
        <v>-1.72</v>
      </c>
      <c r="E50" s="1">
        <v>1.239</v>
      </c>
      <c r="F50" s="1">
        <v>-0.586</v>
      </c>
      <c r="G50" s="1">
        <v>0.357</v>
      </c>
      <c r="H50" s="1">
        <v>0.151</v>
      </c>
      <c r="I50" s="1">
        <v>-0.935</v>
      </c>
      <c r="J50" s="1">
        <v>0.11</v>
      </c>
      <c r="K50" s="1">
        <v>0.876</v>
      </c>
      <c r="L50" s="1">
        <v>1.758</v>
      </c>
      <c r="M50" s="1">
        <v>1.377</v>
      </c>
    </row>
    <row r="51" spans="1:13" ht="12.75">
      <c r="A51" s="1">
        <v>79</v>
      </c>
      <c r="B51" s="1" t="s">
        <v>9</v>
      </c>
      <c r="C51" s="1">
        <v>6</v>
      </c>
      <c r="D51" s="1">
        <v>-1.841</v>
      </c>
      <c r="E51" s="1">
        <v>1.939</v>
      </c>
      <c r="F51" s="1">
        <v>-0.553</v>
      </c>
      <c r="G51" s="1">
        <v>0.365</v>
      </c>
      <c r="H51" s="1">
        <v>0.03</v>
      </c>
      <c r="I51" s="1">
        <v>-0.992</v>
      </c>
      <c r="J51" s="1">
        <v>0.174</v>
      </c>
      <c r="K51" s="1">
        <v>1.078</v>
      </c>
      <c r="L51" s="1">
        <v>1.806</v>
      </c>
      <c r="M51" s="1">
        <v>1.286</v>
      </c>
    </row>
    <row r="52" spans="1:13" ht="12.75">
      <c r="A52" s="1">
        <v>33</v>
      </c>
      <c r="B52" s="1" t="s">
        <v>6</v>
      </c>
      <c r="C52" s="1">
        <v>3</v>
      </c>
      <c r="D52" s="1">
        <v>-1.85</v>
      </c>
      <c r="E52" s="1">
        <v>1.49</v>
      </c>
      <c r="F52" s="1">
        <v>-0.54</v>
      </c>
      <c r="G52" s="1">
        <v>0.364</v>
      </c>
      <c r="H52" s="1">
        <v>0.287</v>
      </c>
      <c r="I52" s="1">
        <v>-0.546</v>
      </c>
      <c r="J52" s="1">
        <v>0.156</v>
      </c>
      <c r="K52" s="1">
        <v>0.619</v>
      </c>
      <c r="L52" s="1">
        <v>1.899</v>
      </c>
      <c r="M52" s="1">
        <v>1.4</v>
      </c>
    </row>
    <row r="53" spans="1:13" ht="12.75">
      <c r="A53" s="1">
        <v>38</v>
      </c>
      <c r="B53" s="1" t="s">
        <v>6</v>
      </c>
      <c r="C53" s="1">
        <v>3</v>
      </c>
      <c r="D53" s="1">
        <v>-1.774</v>
      </c>
      <c r="E53" s="1">
        <v>0.887</v>
      </c>
      <c r="F53" s="1">
        <v>-0.532</v>
      </c>
      <c r="G53" s="1">
        <v>0.369</v>
      </c>
      <c r="H53" s="1">
        <v>0.013</v>
      </c>
      <c r="I53" s="1">
        <v>-0.929</v>
      </c>
      <c r="J53" s="1">
        <v>0.07</v>
      </c>
      <c r="K53" s="1">
        <v>0.781</v>
      </c>
      <c r="L53" s="1">
        <v>1.891</v>
      </c>
      <c r="M53" s="1">
        <v>1.232</v>
      </c>
    </row>
    <row r="54" spans="1:13" ht="12.75">
      <c r="A54" s="1">
        <v>34</v>
      </c>
      <c r="B54" s="1" t="s">
        <v>6</v>
      </c>
      <c r="C54" s="1">
        <v>3</v>
      </c>
      <c r="D54" s="1">
        <v>-2.499</v>
      </c>
      <c r="E54" s="1">
        <v>2.004</v>
      </c>
      <c r="F54" s="1">
        <v>-0.492</v>
      </c>
      <c r="G54" s="1">
        <v>0.378</v>
      </c>
      <c r="H54" s="1">
        <v>0.525</v>
      </c>
      <c r="I54" s="1">
        <v>-0.45</v>
      </c>
      <c r="J54" s="1">
        <v>0.035</v>
      </c>
      <c r="K54" s="1">
        <v>0.412</v>
      </c>
      <c r="L54" s="1">
        <v>2.069</v>
      </c>
      <c r="M54" s="1">
        <v>1.487</v>
      </c>
    </row>
    <row r="55" spans="1:13" ht="12.75">
      <c r="A55" s="1">
        <v>1</v>
      </c>
      <c r="B55" s="1" t="s">
        <v>4</v>
      </c>
      <c r="C55" s="1">
        <v>1</v>
      </c>
      <c r="D55" s="1">
        <v>-1.663</v>
      </c>
      <c r="E55" s="1">
        <v>0.749</v>
      </c>
      <c r="F55" s="1">
        <v>-0.491</v>
      </c>
      <c r="G55" s="1">
        <v>0.378</v>
      </c>
      <c r="H55" s="1">
        <v>0.16</v>
      </c>
      <c r="I55" s="1">
        <v>-1.225</v>
      </c>
      <c r="J55" s="1">
        <v>0.433</v>
      </c>
      <c r="K55" s="1">
        <v>1.12</v>
      </c>
      <c r="L55" s="1">
        <v>1.629</v>
      </c>
      <c r="M55" s="1">
        <v>1.277</v>
      </c>
    </row>
    <row r="56" spans="1:13" ht="12.75">
      <c r="A56" s="1">
        <v>74</v>
      </c>
      <c r="B56" s="1" t="s">
        <v>9</v>
      </c>
      <c r="C56" s="1">
        <v>6</v>
      </c>
      <c r="D56" s="1">
        <v>-2.475</v>
      </c>
      <c r="E56" s="1">
        <v>0.847</v>
      </c>
      <c r="F56" s="1">
        <v>-0.48</v>
      </c>
      <c r="G56" s="1">
        <v>0.382</v>
      </c>
      <c r="H56" s="1">
        <v>0.189</v>
      </c>
      <c r="I56" s="1">
        <v>-1.892</v>
      </c>
      <c r="J56" s="1">
        <v>0.265</v>
      </c>
      <c r="K56" s="1">
        <v>0.96</v>
      </c>
      <c r="L56" s="1">
        <v>1.092</v>
      </c>
      <c r="M56" s="1">
        <v>1.409</v>
      </c>
    </row>
    <row r="57" spans="1:13" ht="12.75">
      <c r="A57" s="1">
        <v>66</v>
      </c>
      <c r="B57" s="1" t="s">
        <v>8</v>
      </c>
      <c r="C57" s="1">
        <v>5</v>
      </c>
      <c r="D57" s="1">
        <v>-2.281</v>
      </c>
      <c r="E57" s="1">
        <v>1.055</v>
      </c>
      <c r="F57" s="1">
        <v>-0.452</v>
      </c>
      <c r="G57" s="1">
        <v>0.388</v>
      </c>
      <c r="H57" s="1">
        <v>0.128</v>
      </c>
      <c r="I57" s="1">
        <v>-1.138</v>
      </c>
      <c r="J57" s="1">
        <v>0.004</v>
      </c>
      <c r="K57" s="1">
        <v>0.83</v>
      </c>
      <c r="L57" s="1">
        <v>2.295</v>
      </c>
      <c r="M57" s="1">
        <v>1.233</v>
      </c>
    </row>
    <row r="58" spans="1:13" ht="12.75">
      <c r="A58" s="1">
        <v>24</v>
      </c>
      <c r="B58" s="1" t="s">
        <v>5</v>
      </c>
      <c r="C58" s="1">
        <v>2</v>
      </c>
      <c r="D58" s="1">
        <v>-1.776</v>
      </c>
      <c r="E58" s="1">
        <v>1.153</v>
      </c>
      <c r="F58" s="1">
        <v>-0.45</v>
      </c>
      <c r="G58" s="1">
        <v>0.389</v>
      </c>
      <c r="H58" s="1">
        <v>0.171</v>
      </c>
      <c r="I58" s="1">
        <v>-0.898</v>
      </c>
      <c r="J58" s="1">
        <v>-0.073</v>
      </c>
      <c r="K58" s="1">
        <v>0.44</v>
      </c>
      <c r="L58" s="1">
        <v>2.227</v>
      </c>
      <c r="M58" s="1">
        <v>1.251</v>
      </c>
    </row>
    <row r="59" spans="1:13" ht="12.75">
      <c r="A59" s="1">
        <v>59</v>
      </c>
      <c r="B59" s="1" t="s">
        <v>8</v>
      </c>
      <c r="C59" s="1">
        <v>5</v>
      </c>
      <c r="D59" s="1">
        <v>-1.629</v>
      </c>
      <c r="E59" s="1">
        <v>2.101</v>
      </c>
      <c r="F59" s="1">
        <v>-0.418</v>
      </c>
      <c r="G59" s="1">
        <v>0.395</v>
      </c>
      <c r="H59" s="1">
        <v>0.703</v>
      </c>
      <c r="I59" s="1">
        <v>-0.743</v>
      </c>
      <c r="J59" s="1">
        <v>-0.084</v>
      </c>
      <c r="K59" s="1">
        <v>0.233</v>
      </c>
      <c r="L59" s="1">
        <v>2.047</v>
      </c>
      <c r="M59" s="1">
        <v>1.534</v>
      </c>
    </row>
    <row r="60" spans="1:13" ht="12.75">
      <c r="A60" s="1">
        <v>94</v>
      </c>
      <c r="B60" s="1" t="s">
        <v>10</v>
      </c>
      <c r="C60" s="1">
        <v>7</v>
      </c>
      <c r="D60" s="1">
        <v>-2.274</v>
      </c>
      <c r="E60" s="1">
        <v>0.631</v>
      </c>
      <c r="F60" s="1">
        <v>-0.414</v>
      </c>
      <c r="G60" s="1">
        <v>0.396</v>
      </c>
      <c r="H60" s="1">
        <v>0.324</v>
      </c>
      <c r="I60" s="1">
        <v>-1.343</v>
      </c>
      <c r="J60" s="1">
        <v>-0.261</v>
      </c>
      <c r="K60" s="1">
        <v>0.763</v>
      </c>
      <c r="L60" s="1">
        <v>2.047</v>
      </c>
      <c r="M60" s="1">
        <v>1.336</v>
      </c>
    </row>
    <row r="61" spans="1:13" ht="12.75">
      <c r="A61" s="1">
        <v>65</v>
      </c>
      <c r="B61" s="1" t="s">
        <v>8</v>
      </c>
      <c r="C61" s="1">
        <v>5</v>
      </c>
      <c r="D61" s="1">
        <v>-1.552</v>
      </c>
      <c r="E61" s="1">
        <v>2.089</v>
      </c>
      <c r="F61" s="1">
        <v>-0.405</v>
      </c>
      <c r="G61" s="1">
        <v>0.399</v>
      </c>
      <c r="H61" s="1">
        <v>0.176</v>
      </c>
      <c r="I61" s="1">
        <v>-0.76</v>
      </c>
      <c r="J61" s="1">
        <v>0.216</v>
      </c>
      <c r="K61" s="1">
        <v>0.759</v>
      </c>
      <c r="L61" s="1">
        <v>1.935</v>
      </c>
      <c r="M61" s="1">
        <v>1.202</v>
      </c>
    </row>
    <row r="62" spans="1:13" ht="12.75">
      <c r="A62" s="1">
        <v>35</v>
      </c>
      <c r="B62" s="1" t="s">
        <v>6</v>
      </c>
      <c r="C62" s="1">
        <v>3</v>
      </c>
      <c r="D62" s="1">
        <v>-2.388</v>
      </c>
      <c r="E62" s="1">
        <v>1.248</v>
      </c>
      <c r="F62" s="1">
        <v>-0.39</v>
      </c>
      <c r="G62" s="1">
        <v>0.403</v>
      </c>
      <c r="H62" s="1">
        <v>0.635</v>
      </c>
      <c r="I62" s="1">
        <v>-0.664</v>
      </c>
      <c r="J62" s="1">
        <v>-0.389</v>
      </c>
      <c r="K62" s="1">
        <v>0.185</v>
      </c>
      <c r="L62" s="1">
        <v>2.712</v>
      </c>
      <c r="M62" s="1">
        <v>1.46</v>
      </c>
    </row>
    <row r="63" spans="1:13" ht="12.75">
      <c r="A63" s="1">
        <v>64</v>
      </c>
      <c r="B63" s="1" t="s">
        <v>8</v>
      </c>
      <c r="C63" s="1">
        <v>5</v>
      </c>
      <c r="D63" s="1">
        <v>-2.451</v>
      </c>
      <c r="E63" s="1">
        <v>1.29</v>
      </c>
      <c r="F63" s="1">
        <v>-0.33</v>
      </c>
      <c r="G63" s="1">
        <v>0.418</v>
      </c>
      <c r="H63" s="1">
        <v>0.345</v>
      </c>
      <c r="I63" s="1">
        <v>-1.252</v>
      </c>
      <c r="J63" s="1">
        <v>0.204</v>
      </c>
      <c r="K63" s="1">
        <v>0.73</v>
      </c>
      <c r="L63" s="1">
        <v>1.898</v>
      </c>
      <c r="M63" s="1">
        <v>1.211</v>
      </c>
    </row>
    <row r="64" spans="1:13" ht="12.75">
      <c r="A64" s="1">
        <v>31</v>
      </c>
      <c r="B64" s="1" t="s">
        <v>6</v>
      </c>
      <c r="C64" s="1">
        <v>3</v>
      </c>
      <c r="D64" s="1">
        <v>-1.416</v>
      </c>
      <c r="E64" s="1">
        <v>1.353</v>
      </c>
      <c r="F64" s="1">
        <v>-0.287</v>
      </c>
      <c r="G64" s="1">
        <v>0.428</v>
      </c>
      <c r="H64" s="1">
        <v>0.379</v>
      </c>
      <c r="I64" s="1">
        <v>-0.75</v>
      </c>
      <c r="J64" s="1">
        <v>-0.098</v>
      </c>
      <c r="K64" s="1">
        <v>0.402</v>
      </c>
      <c r="L64" s="1">
        <v>1.504</v>
      </c>
      <c r="M64" s="1">
        <v>1.235</v>
      </c>
    </row>
    <row r="65" spans="1:13" ht="12.75">
      <c r="A65" s="1">
        <v>75</v>
      </c>
      <c r="B65" s="1" t="s">
        <v>9</v>
      </c>
      <c r="C65" s="1">
        <v>6</v>
      </c>
      <c r="D65" s="1">
        <v>-2.116</v>
      </c>
      <c r="E65" s="1">
        <v>1.39</v>
      </c>
      <c r="F65" s="1">
        <v>-0.218</v>
      </c>
      <c r="G65" s="1">
        <v>0.445</v>
      </c>
      <c r="H65" s="1">
        <v>0.499</v>
      </c>
      <c r="I65" s="1">
        <v>-0.983</v>
      </c>
      <c r="J65" s="1">
        <v>0.233</v>
      </c>
      <c r="K65" s="1">
        <v>0.649</v>
      </c>
      <c r="L65" s="1">
        <v>1.735</v>
      </c>
      <c r="M65" s="1">
        <v>1.253</v>
      </c>
    </row>
    <row r="66" spans="1:13" ht="12.75">
      <c r="A66" s="1">
        <v>90</v>
      </c>
      <c r="B66" s="1" t="s">
        <v>10</v>
      </c>
      <c r="C66" s="1">
        <v>7</v>
      </c>
      <c r="D66" s="1">
        <v>-2.053</v>
      </c>
      <c r="E66" s="1">
        <v>1.723</v>
      </c>
      <c r="F66" s="1">
        <v>-0.174</v>
      </c>
      <c r="G66" s="1">
        <v>0.456</v>
      </c>
      <c r="H66" s="1">
        <v>0.54</v>
      </c>
      <c r="I66" s="1">
        <v>-0.79</v>
      </c>
      <c r="J66" s="1">
        <v>-0.091</v>
      </c>
      <c r="K66" s="1">
        <v>0.192</v>
      </c>
      <c r="L66" s="1">
        <v>2.418</v>
      </c>
      <c r="M66" s="1">
        <v>1.173</v>
      </c>
    </row>
    <row r="67" spans="1:13" ht="12.75">
      <c r="A67" s="1">
        <v>58</v>
      </c>
      <c r="B67" s="1" t="s">
        <v>8</v>
      </c>
      <c r="C67" s="1">
        <v>5</v>
      </c>
      <c r="D67" s="1">
        <v>-1.282</v>
      </c>
      <c r="E67" s="1">
        <v>1.293</v>
      </c>
      <c r="F67" s="1">
        <v>-0.169</v>
      </c>
      <c r="G67" s="1">
        <v>0.457</v>
      </c>
      <c r="H67" s="1">
        <v>0.398</v>
      </c>
      <c r="I67" s="1">
        <v>-0.98</v>
      </c>
      <c r="J67" s="1">
        <v>0.563</v>
      </c>
      <c r="K67" s="1">
        <v>0.77</v>
      </c>
      <c r="L67" s="1">
        <v>1.557</v>
      </c>
      <c r="M67" s="1">
        <v>1.082</v>
      </c>
    </row>
    <row r="68" spans="1:13" ht="12.75">
      <c r="A68" s="1">
        <v>73</v>
      </c>
      <c r="B68" s="1" t="s">
        <v>9</v>
      </c>
      <c r="C68" s="1">
        <v>6</v>
      </c>
      <c r="D68" s="1">
        <v>-3.399</v>
      </c>
      <c r="E68" s="1">
        <v>0.518</v>
      </c>
      <c r="F68" s="1">
        <v>-0.149</v>
      </c>
      <c r="G68" s="1">
        <v>0.462</v>
      </c>
      <c r="H68" s="1">
        <v>0.096</v>
      </c>
      <c r="I68" s="1">
        <v>-1.709</v>
      </c>
      <c r="J68" s="1">
        <v>-0.009</v>
      </c>
      <c r="K68" s="1">
        <v>0.756</v>
      </c>
      <c r="L68" s="1">
        <v>3.025</v>
      </c>
      <c r="M68" s="1">
        <v>0.925</v>
      </c>
    </row>
    <row r="69" spans="1:13" ht="12.75">
      <c r="A69" s="1">
        <v>87</v>
      </c>
      <c r="B69" s="1" t="s">
        <v>10</v>
      </c>
      <c r="C69" s="1">
        <v>7</v>
      </c>
      <c r="D69" s="1">
        <v>-1.394</v>
      </c>
      <c r="E69" s="1">
        <v>1.392</v>
      </c>
      <c r="F69" s="1">
        <v>-0.107</v>
      </c>
      <c r="G69" s="1">
        <v>0.473</v>
      </c>
      <c r="H69" s="1">
        <v>0.587</v>
      </c>
      <c r="I69" s="1">
        <v>-0.748</v>
      </c>
      <c r="J69" s="1">
        <v>-0.133</v>
      </c>
      <c r="K69" s="1">
        <v>0.654</v>
      </c>
      <c r="L69" s="1">
        <v>1.629</v>
      </c>
      <c r="M69" s="1">
        <v>1.16</v>
      </c>
    </row>
    <row r="70" spans="1:13" ht="12.75">
      <c r="A70" s="1">
        <v>80</v>
      </c>
      <c r="B70" s="1" t="s">
        <v>9</v>
      </c>
      <c r="C70" s="1">
        <v>6</v>
      </c>
      <c r="D70" s="1">
        <v>-2.305</v>
      </c>
      <c r="E70" s="1">
        <v>0.655</v>
      </c>
      <c r="F70" s="1">
        <v>-0.1</v>
      </c>
      <c r="G70" s="1">
        <v>0.474</v>
      </c>
      <c r="H70" s="1">
        <v>0.164</v>
      </c>
      <c r="I70" s="1">
        <v>-1.715</v>
      </c>
      <c r="J70" s="1">
        <v>-0.299</v>
      </c>
      <c r="K70" s="1">
        <v>0.705</v>
      </c>
      <c r="L70" s="1">
        <v>1.96</v>
      </c>
      <c r="M70" s="1">
        <v>0.93</v>
      </c>
    </row>
    <row r="71" spans="1:13" ht="12.75">
      <c r="A71" s="1">
        <v>93</v>
      </c>
      <c r="B71" s="1" t="s">
        <v>10</v>
      </c>
      <c r="C71" s="1">
        <v>7</v>
      </c>
      <c r="D71" s="1">
        <v>-2.478</v>
      </c>
      <c r="E71" s="1">
        <v>0.563</v>
      </c>
      <c r="F71" s="1">
        <v>-0.099</v>
      </c>
      <c r="G71" s="1">
        <v>0.475</v>
      </c>
      <c r="H71" s="1">
        <v>0.29</v>
      </c>
      <c r="I71" s="1">
        <v>-1.213</v>
      </c>
      <c r="J71" s="1">
        <v>0.046</v>
      </c>
      <c r="K71" s="1">
        <v>0.292</v>
      </c>
      <c r="L71" s="1">
        <v>2.359</v>
      </c>
      <c r="M71" s="1">
        <v>0.992</v>
      </c>
    </row>
    <row r="72" spans="1:13" ht="12.75">
      <c r="A72" s="1">
        <v>92</v>
      </c>
      <c r="B72" s="1" t="s">
        <v>10</v>
      </c>
      <c r="C72" s="1">
        <v>7</v>
      </c>
      <c r="D72" s="1">
        <v>-1.147</v>
      </c>
      <c r="E72" s="1">
        <v>0</v>
      </c>
      <c r="F72" s="1">
        <v>0.024</v>
      </c>
      <c r="G72" s="1">
        <v>0.503</v>
      </c>
      <c r="H72" s="1">
        <v>0.381</v>
      </c>
      <c r="I72" s="1">
        <v>-1.484</v>
      </c>
      <c r="J72" s="1">
        <v>-0.348</v>
      </c>
      <c r="K72" s="1">
        <v>0.088</v>
      </c>
      <c r="L72" s="1">
        <v>1.903</v>
      </c>
      <c r="M72" s="1">
        <v>0.886</v>
      </c>
    </row>
    <row r="73" spans="1:13" ht="12.75">
      <c r="A73" s="1">
        <v>81</v>
      </c>
      <c r="B73" s="1" t="s">
        <v>9</v>
      </c>
      <c r="C73" s="1">
        <v>6</v>
      </c>
      <c r="D73" s="1">
        <v>-2.435</v>
      </c>
      <c r="E73" s="1">
        <v>1.179</v>
      </c>
      <c r="F73" s="1">
        <v>0.034</v>
      </c>
      <c r="G73" s="1">
        <v>0.506</v>
      </c>
      <c r="H73" s="1">
        <v>0.626</v>
      </c>
      <c r="I73" s="1">
        <v>-1.482</v>
      </c>
      <c r="J73" s="1">
        <v>-0.189</v>
      </c>
      <c r="K73" s="1">
        <v>0.846</v>
      </c>
      <c r="L73" s="1">
        <v>2.011</v>
      </c>
      <c r="M73" s="1">
        <v>1.098</v>
      </c>
    </row>
    <row r="74" spans="1:13" ht="12.75">
      <c r="A74" s="1">
        <v>7</v>
      </c>
      <c r="B74" s="1" t="s">
        <v>4</v>
      </c>
      <c r="C74" s="1">
        <v>1</v>
      </c>
      <c r="D74" s="1">
        <v>-1.694</v>
      </c>
      <c r="E74" s="1">
        <v>0.499</v>
      </c>
      <c r="F74" s="1">
        <v>0.054</v>
      </c>
      <c r="G74" s="1">
        <v>0.513</v>
      </c>
      <c r="H74" s="1">
        <v>0.474</v>
      </c>
      <c r="I74" s="1">
        <v>-1.539</v>
      </c>
      <c r="J74" s="1">
        <v>0.745</v>
      </c>
      <c r="K74" s="1">
        <v>0.897</v>
      </c>
      <c r="L74" s="1">
        <v>1.949</v>
      </c>
      <c r="M74" s="1">
        <v>0.907</v>
      </c>
    </row>
    <row r="75" spans="1:13" ht="12.75">
      <c r="A75" s="1">
        <v>71</v>
      </c>
      <c r="B75" s="1" t="s">
        <v>9</v>
      </c>
      <c r="C75" s="1">
        <v>6</v>
      </c>
      <c r="D75" s="1">
        <v>-0.661</v>
      </c>
      <c r="E75" s="1">
        <v>0.177</v>
      </c>
      <c r="F75" s="1">
        <v>0.101</v>
      </c>
      <c r="G75" s="1">
        <v>0.525</v>
      </c>
      <c r="H75" s="1">
        <v>0.638</v>
      </c>
      <c r="I75" s="1">
        <v>-1.473</v>
      </c>
      <c r="J75" s="1">
        <v>-0.205</v>
      </c>
      <c r="K75" s="1">
        <v>0.189</v>
      </c>
      <c r="L75" s="1">
        <v>0.586</v>
      </c>
      <c r="M75" s="1">
        <v>0.96</v>
      </c>
    </row>
    <row r="76" spans="1:13" ht="12.75">
      <c r="A76" s="1">
        <v>91</v>
      </c>
      <c r="B76" s="1" t="s">
        <v>10</v>
      </c>
      <c r="C76" s="1">
        <v>7</v>
      </c>
      <c r="D76" s="1">
        <v>-2.098</v>
      </c>
      <c r="E76" s="1">
        <v>0.004</v>
      </c>
      <c r="F76" s="1">
        <v>0.134</v>
      </c>
      <c r="G76" s="1">
        <v>0.533</v>
      </c>
      <c r="H76" s="1">
        <v>0.538</v>
      </c>
      <c r="I76" s="1">
        <v>-1.961</v>
      </c>
      <c r="J76" s="1">
        <v>0.571</v>
      </c>
      <c r="K76" s="1">
        <v>0.661</v>
      </c>
      <c r="L76" s="1">
        <v>2.221</v>
      </c>
      <c r="M76" s="1">
        <v>0.863</v>
      </c>
    </row>
    <row r="77" spans="1:13" ht="12.75">
      <c r="A77" s="1">
        <v>2</v>
      </c>
      <c r="B77" s="1" t="s">
        <v>4</v>
      </c>
      <c r="C77" s="1">
        <v>1</v>
      </c>
      <c r="D77" s="1">
        <v>-2.382</v>
      </c>
      <c r="E77" s="1">
        <v>0.814</v>
      </c>
      <c r="F77" s="1">
        <v>0.147</v>
      </c>
      <c r="G77" s="1">
        <v>0.534</v>
      </c>
      <c r="H77" s="1">
        <v>1.188</v>
      </c>
      <c r="I77" s="1">
        <v>-1.552</v>
      </c>
      <c r="J77" s="1">
        <v>-1.008</v>
      </c>
      <c r="K77" s="1">
        <v>0.553</v>
      </c>
      <c r="L77" s="1">
        <v>2.415</v>
      </c>
      <c r="M77" s="1">
        <v>1.357</v>
      </c>
    </row>
    <row r="78" spans="1:13" ht="12.75">
      <c r="A78" s="1">
        <v>88</v>
      </c>
      <c r="B78" s="1" t="s">
        <v>10</v>
      </c>
      <c r="C78" s="1">
        <v>7</v>
      </c>
      <c r="D78" s="1">
        <v>-2.412</v>
      </c>
      <c r="E78" s="1">
        <v>0.277</v>
      </c>
      <c r="F78" s="1">
        <v>0.227</v>
      </c>
      <c r="G78" s="1">
        <v>0.556</v>
      </c>
      <c r="H78" s="1">
        <v>0.815</v>
      </c>
      <c r="I78" s="1">
        <v>-2.327</v>
      </c>
      <c r="J78" s="1">
        <v>0.041</v>
      </c>
      <c r="K78" s="1">
        <v>0.726</v>
      </c>
      <c r="L78" s="1">
        <v>0.984</v>
      </c>
      <c r="M78" s="1">
        <v>0.958</v>
      </c>
    </row>
    <row r="79" spans="1:13" ht="12.75">
      <c r="A79" s="1">
        <v>85</v>
      </c>
      <c r="B79" s="1" t="s">
        <v>10</v>
      </c>
      <c r="C79" s="1">
        <v>7</v>
      </c>
      <c r="D79" s="1">
        <v>-0.384</v>
      </c>
      <c r="E79" s="1">
        <v>0.373</v>
      </c>
      <c r="F79" s="1">
        <v>0.248</v>
      </c>
      <c r="G79" s="1">
        <v>0.561</v>
      </c>
      <c r="H79" s="1">
        <v>0.75</v>
      </c>
      <c r="I79" s="1">
        <v>-1.385</v>
      </c>
      <c r="J79" s="1">
        <v>0.247</v>
      </c>
      <c r="K79" s="1">
        <v>0.481</v>
      </c>
      <c r="L79" s="1">
        <v>-0.134</v>
      </c>
      <c r="M79" s="1">
        <v>0.898</v>
      </c>
    </row>
    <row r="80" spans="1:13" ht="12.75">
      <c r="A80" s="1">
        <v>89</v>
      </c>
      <c r="B80" s="1" t="s">
        <v>10</v>
      </c>
      <c r="C80" s="1">
        <v>7</v>
      </c>
      <c r="D80" s="1">
        <v>-2.395</v>
      </c>
      <c r="E80" s="1">
        <v>0.498</v>
      </c>
      <c r="F80" s="1">
        <v>0.298</v>
      </c>
      <c r="G80" s="1">
        <v>0.574</v>
      </c>
      <c r="H80" s="1">
        <v>0.938</v>
      </c>
      <c r="I80" s="1">
        <v>-1.56</v>
      </c>
      <c r="J80" s="1">
        <v>-0.368</v>
      </c>
      <c r="K80" s="1">
        <v>0.484</v>
      </c>
      <c r="L80" s="1">
        <v>1.627</v>
      </c>
      <c r="M80" s="1">
        <v>1.089</v>
      </c>
    </row>
    <row r="81" spans="1:13" ht="12.75">
      <c r="A81" s="1">
        <v>76</v>
      </c>
      <c r="B81" s="1" t="s">
        <v>9</v>
      </c>
      <c r="C81" s="1">
        <v>6</v>
      </c>
      <c r="D81" s="1">
        <v>-2.102</v>
      </c>
      <c r="E81" s="1">
        <v>0.705</v>
      </c>
      <c r="F81" s="1">
        <v>0.328</v>
      </c>
      <c r="G81" s="1">
        <v>0.581</v>
      </c>
      <c r="H81" s="1">
        <v>0.394</v>
      </c>
      <c r="I81" s="1">
        <v>-1.739</v>
      </c>
      <c r="J81" s="1">
        <v>-0.039</v>
      </c>
      <c r="K81" s="1">
        <v>0.789</v>
      </c>
      <c r="L81" s="1">
        <v>2.294</v>
      </c>
      <c r="M81" s="1">
        <v>0.673</v>
      </c>
    </row>
    <row r="82" spans="1:13" ht="12.75">
      <c r="A82" s="1">
        <v>72</v>
      </c>
      <c r="B82" s="1" t="s">
        <v>9</v>
      </c>
      <c r="C82" s="1">
        <v>6</v>
      </c>
      <c r="D82" s="1">
        <v>-0.486</v>
      </c>
      <c r="E82" s="1">
        <v>1.345</v>
      </c>
      <c r="F82" s="1">
        <v>0.48</v>
      </c>
      <c r="G82" s="1">
        <v>0.617</v>
      </c>
      <c r="H82" s="1">
        <v>0.733</v>
      </c>
      <c r="I82" s="1">
        <v>-1.242</v>
      </c>
      <c r="J82" s="1">
        <v>0.683</v>
      </c>
      <c r="K82" s="1">
        <v>1.186</v>
      </c>
      <c r="L82" s="1">
        <v>0.9</v>
      </c>
      <c r="M82" s="1">
        <v>0.727</v>
      </c>
    </row>
    <row r="83" spans="1:13" ht="12.75">
      <c r="A83" s="1">
        <v>77</v>
      </c>
      <c r="B83" s="1" t="s">
        <v>9</v>
      </c>
      <c r="C83" s="1">
        <v>6</v>
      </c>
      <c r="D83" s="1">
        <v>-2.757</v>
      </c>
      <c r="E83" s="1">
        <v>0.494</v>
      </c>
      <c r="F83" s="1">
        <v>0.757</v>
      </c>
      <c r="G83" s="1">
        <v>0.68</v>
      </c>
      <c r="H83" s="1">
        <v>1.386</v>
      </c>
      <c r="I83" s="1">
        <v>-1.568</v>
      </c>
      <c r="J83" s="1">
        <v>-0.487</v>
      </c>
      <c r="K83" s="1">
        <v>0.152</v>
      </c>
      <c r="L83" s="1">
        <v>2.569</v>
      </c>
      <c r="M83" s="1">
        <v>0.922</v>
      </c>
    </row>
    <row r="84" spans="1:13" ht="12.75">
      <c r="A84" s="1">
        <v>86</v>
      </c>
      <c r="B84" s="1" t="s">
        <v>10</v>
      </c>
      <c r="C84" s="1">
        <v>7</v>
      </c>
      <c r="D84" s="1">
        <v>-1.201</v>
      </c>
      <c r="E84" s="1">
        <v>0.412</v>
      </c>
      <c r="F84" s="1">
        <v>0.949</v>
      </c>
      <c r="G84" s="1">
        <v>0.721</v>
      </c>
      <c r="H84" s="1">
        <v>1.274</v>
      </c>
      <c r="I84" s="1">
        <v>-1.909</v>
      </c>
      <c r="J84" s="1">
        <v>-0.02</v>
      </c>
      <c r="K84" s="1">
        <v>0.301</v>
      </c>
      <c r="L84" s="1">
        <v>1.446</v>
      </c>
      <c r="M84" s="1">
        <v>0.582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O22"/>
  <sheetViews>
    <sheetView showGridLines="0" workbookViewId="0" topLeftCell="A4">
      <selection activeCell="D27" sqref="D27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5:15" s="2" customFormat="1" ht="15.75">
      <c r="E1" s="4" t="s">
        <v>169</v>
      </c>
      <c r="F1" s="3"/>
      <c r="M1" s="53" t="s">
        <v>161</v>
      </c>
      <c r="N1" s="53"/>
      <c r="O1" s="53"/>
    </row>
    <row r="2" ht="15.75" customHeight="1"/>
    <row r="3" spans="5:11" ht="12.75">
      <c r="E3" s="17" t="s">
        <v>96</v>
      </c>
      <c r="F3" s="43" t="s">
        <v>39</v>
      </c>
      <c r="G3" s="44"/>
      <c r="H3" s="45"/>
      <c r="J3" s="68" t="s">
        <v>92</v>
      </c>
      <c r="K3" s="70"/>
    </row>
    <row r="4" ht="13.5" thickBot="1"/>
    <row r="5" spans="2:11" ht="38.25">
      <c r="B5" s="19" t="s">
        <v>112</v>
      </c>
      <c r="C5" s="20" t="s">
        <v>111</v>
      </c>
      <c r="D5" s="21" t="s">
        <v>113</v>
      </c>
      <c r="E5" s="12" t="s">
        <v>97</v>
      </c>
      <c r="F5" s="17" t="s">
        <v>162</v>
      </c>
      <c r="G5" s="17" t="s">
        <v>163</v>
      </c>
      <c r="H5" s="17" t="s">
        <v>164</v>
      </c>
      <c r="I5" s="17" t="s">
        <v>165</v>
      </c>
      <c r="J5" s="17" t="s">
        <v>166</v>
      </c>
      <c r="K5" s="17" t="s">
        <v>167</v>
      </c>
    </row>
    <row r="6" spans="2:11" ht="12.75">
      <c r="B6" s="22">
        <f>IF(ABS(D6-E6)&gt;1,1,0)</f>
        <v>1</v>
      </c>
      <c r="C6" s="23">
        <f>IF(D6=E6,0,1)</f>
        <v>1</v>
      </c>
      <c r="D6" s="24">
        <v>1</v>
      </c>
      <c r="E6" s="16">
        <v>4</v>
      </c>
      <c r="F6" s="10">
        <v>-0.74493742</v>
      </c>
      <c r="G6" s="10">
        <v>1.6231231799999999</v>
      </c>
      <c r="H6" s="10">
        <v>-0.037567770000000056</v>
      </c>
      <c r="I6" s="10">
        <v>-2.68264174</v>
      </c>
      <c r="J6" s="10">
        <v>1.29382083</v>
      </c>
      <c r="K6" s="10">
        <v>0.13577065000000021</v>
      </c>
    </row>
    <row r="7" spans="2:11" ht="12.75">
      <c r="B7" s="22">
        <f aca="true" t="shared" si="0" ref="B7:B19">IF(ABS(D7-E7)&gt;1,1,0)</f>
        <v>0</v>
      </c>
      <c r="C7" s="23">
        <f>IF(D7=E7,0,1)</f>
        <v>0</v>
      </c>
      <c r="D7" s="24">
        <v>1</v>
      </c>
      <c r="E7" s="16">
        <v>1</v>
      </c>
      <c r="F7" s="10">
        <v>-1.3467086799999999</v>
      </c>
      <c r="G7" s="10">
        <v>2.03903841</v>
      </c>
      <c r="H7" s="10">
        <v>0.033405269999999876</v>
      </c>
      <c r="I7" s="10">
        <v>-1.9507504800000008</v>
      </c>
      <c r="J7" s="10">
        <v>1.2942853699999999</v>
      </c>
      <c r="K7" s="10">
        <v>0.16834908000000004</v>
      </c>
    </row>
    <row r="8" spans="2:11" ht="12.75">
      <c r="B8" s="22">
        <f t="shared" si="0"/>
        <v>0</v>
      </c>
      <c r="C8" s="23">
        <f aca="true" t="shared" si="1" ref="C8:C19">IF(D8=E8,0,1)</f>
        <v>0</v>
      </c>
      <c r="D8" s="24">
        <v>2</v>
      </c>
      <c r="E8" s="16">
        <v>2</v>
      </c>
      <c r="F8" s="10">
        <v>-0.7409837699999999</v>
      </c>
      <c r="G8" s="10">
        <v>1.6561024199999996</v>
      </c>
      <c r="H8" s="10">
        <v>0.25087577999999994</v>
      </c>
      <c r="I8" s="10">
        <v>-2.619290650000001</v>
      </c>
      <c r="J8" s="10">
        <v>1.3075058000000004</v>
      </c>
      <c r="K8" s="10">
        <v>0.20752322000000012</v>
      </c>
    </row>
    <row r="9" spans="2:11" ht="12.75">
      <c r="B9" s="22">
        <f t="shared" si="0"/>
        <v>0</v>
      </c>
      <c r="C9" s="23">
        <f t="shared" si="1"/>
        <v>0</v>
      </c>
      <c r="D9" s="24">
        <v>2</v>
      </c>
      <c r="E9" s="16">
        <v>2</v>
      </c>
      <c r="F9" s="10">
        <v>-0.6554144399999999</v>
      </c>
      <c r="G9" s="10">
        <v>2.05601131</v>
      </c>
      <c r="H9" s="10">
        <v>0.56829993</v>
      </c>
      <c r="I9" s="10">
        <v>-3.1273575200000003</v>
      </c>
      <c r="J9" s="10">
        <v>1.7367589700000001</v>
      </c>
      <c r="K9" s="10">
        <v>-0.8180589899999999</v>
      </c>
    </row>
    <row r="10" spans="2:11" ht="12.75">
      <c r="B10" s="22">
        <f t="shared" si="0"/>
        <v>0</v>
      </c>
      <c r="C10" s="23">
        <f t="shared" si="1"/>
        <v>0</v>
      </c>
      <c r="D10" s="24">
        <v>3</v>
      </c>
      <c r="E10" s="16">
        <v>3</v>
      </c>
      <c r="F10" s="10">
        <v>-1.37478152</v>
      </c>
      <c r="G10" s="10">
        <v>0.17721746999999954</v>
      </c>
      <c r="H10" s="10">
        <v>0.33150944999999993</v>
      </c>
      <c r="I10" s="10">
        <v>0.18627141999999708</v>
      </c>
      <c r="J10" s="10">
        <v>0.60586685</v>
      </c>
      <c r="K10" s="10">
        <v>1.63111849</v>
      </c>
    </row>
    <row r="11" spans="2:11" ht="12.75">
      <c r="B11" s="22">
        <f t="shared" si="0"/>
        <v>0</v>
      </c>
      <c r="C11" s="23">
        <f t="shared" si="1"/>
        <v>1</v>
      </c>
      <c r="D11" s="24">
        <v>3</v>
      </c>
      <c r="E11" s="16">
        <v>4</v>
      </c>
      <c r="F11" s="10">
        <v>-0.18764774999999995</v>
      </c>
      <c r="G11" s="10">
        <v>0.28281487000000016</v>
      </c>
      <c r="H11" s="10">
        <v>-0.07160733000000005</v>
      </c>
      <c r="I11" s="10">
        <v>0.2512405299999996</v>
      </c>
      <c r="J11" s="10">
        <v>-0.8153211899999999</v>
      </c>
      <c r="K11" s="10">
        <v>0.5708806899999997</v>
      </c>
    </row>
    <row r="12" spans="2:11" ht="12.75">
      <c r="B12" s="22">
        <f t="shared" si="0"/>
        <v>0</v>
      </c>
      <c r="C12" s="23">
        <f t="shared" si="1"/>
        <v>0</v>
      </c>
      <c r="D12" s="24">
        <v>4</v>
      </c>
      <c r="E12" s="16">
        <v>4</v>
      </c>
      <c r="F12" s="10">
        <v>-0.6049572099999999</v>
      </c>
      <c r="G12" s="10">
        <v>1.40643055</v>
      </c>
      <c r="H12" s="10">
        <v>0.02118676999999991</v>
      </c>
      <c r="I12" s="10">
        <v>-2.7459816700000004</v>
      </c>
      <c r="J12" s="10">
        <v>1.3940110100000003</v>
      </c>
      <c r="K12" s="10">
        <v>0.15823513999999994</v>
      </c>
    </row>
    <row r="13" spans="2:11" ht="12.75">
      <c r="B13" s="22">
        <f t="shared" si="0"/>
        <v>0</v>
      </c>
      <c r="C13" s="23">
        <f t="shared" si="1"/>
        <v>0</v>
      </c>
      <c r="D13" s="24">
        <v>4</v>
      </c>
      <c r="E13" s="16">
        <v>4</v>
      </c>
      <c r="F13" s="10">
        <v>-1.1607297799999998</v>
      </c>
      <c r="G13" s="10">
        <v>1.9407020799999999</v>
      </c>
      <c r="H13" s="10">
        <v>0.29286113999999996</v>
      </c>
      <c r="I13" s="10">
        <v>-2.5398146300000004</v>
      </c>
      <c r="J13" s="10">
        <v>1.3324252300000001</v>
      </c>
      <c r="K13" s="10">
        <v>-0.36770931000000007</v>
      </c>
    </row>
    <row r="14" spans="2:11" ht="12.75">
      <c r="B14" s="22">
        <f t="shared" si="0"/>
        <v>1</v>
      </c>
      <c r="C14" s="23">
        <f t="shared" si="1"/>
        <v>1</v>
      </c>
      <c r="D14" s="24">
        <v>5</v>
      </c>
      <c r="E14" s="16">
        <v>2</v>
      </c>
      <c r="F14" s="10">
        <v>-0.77945774</v>
      </c>
      <c r="G14" s="10">
        <v>1.7760988399999997</v>
      </c>
      <c r="H14" s="10">
        <v>0.4873442299999999</v>
      </c>
      <c r="I14" s="10">
        <v>-2.5991812000000007</v>
      </c>
      <c r="J14" s="10">
        <v>1.2416909200000004</v>
      </c>
      <c r="K14" s="10">
        <v>0.25921087</v>
      </c>
    </row>
    <row r="15" spans="2:11" ht="12.75">
      <c r="B15" s="22">
        <f t="shared" si="0"/>
        <v>0</v>
      </c>
      <c r="C15" s="23">
        <f t="shared" si="1"/>
        <v>1</v>
      </c>
      <c r="D15" s="24">
        <v>5</v>
      </c>
      <c r="E15" s="16">
        <v>4</v>
      </c>
      <c r="F15" s="10">
        <v>-0.79597663</v>
      </c>
      <c r="G15" s="10">
        <v>1.9644850600000001</v>
      </c>
      <c r="H15" s="10">
        <v>0.08534063999999994</v>
      </c>
      <c r="I15" s="10">
        <v>-2.8110549100000006</v>
      </c>
      <c r="J15" s="10">
        <v>1.1007868200000002</v>
      </c>
      <c r="K15" s="10">
        <v>-0.09158011000000021</v>
      </c>
    </row>
    <row r="16" spans="2:11" ht="12.75">
      <c r="B16" s="22">
        <f t="shared" si="0"/>
        <v>0</v>
      </c>
      <c r="C16" s="23">
        <f t="shared" si="1"/>
        <v>0</v>
      </c>
      <c r="D16" s="24">
        <v>6</v>
      </c>
      <c r="E16" s="16">
        <v>6</v>
      </c>
      <c r="F16" s="10">
        <v>-0.51629991</v>
      </c>
      <c r="G16" s="10">
        <v>2.24715925</v>
      </c>
      <c r="H16" s="10">
        <v>0.50648885</v>
      </c>
      <c r="I16" s="10">
        <v>-3.4751311100000004</v>
      </c>
      <c r="J16" s="10">
        <v>1.15284925</v>
      </c>
      <c r="K16" s="10">
        <v>-0.68264816</v>
      </c>
    </row>
    <row r="17" spans="2:11" ht="12.75">
      <c r="B17" s="22">
        <f t="shared" si="0"/>
        <v>0</v>
      </c>
      <c r="C17" s="23">
        <f t="shared" si="1"/>
        <v>0</v>
      </c>
      <c r="D17" s="24">
        <v>6</v>
      </c>
      <c r="E17" s="16">
        <v>6</v>
      </c>
      <c r="F17" s="10">
        <v>-3.0338521499999995</v>
      </c>
      <c r="G17" s="10">
        <v>-0.5042355000000003</v>
      </c>
      <c r="H17" s="10">
        <v>-0.04764099000000002</v>
      </c>
      <c r="I17" s="10">
        <v>1.82699684</v>
      </c>
      <c r="J17" s="10">
        <v>0.051494770000000134</v>
      </c>
      <c r="K17" s="10">
        <v>2.7129063400000004</v>
      </c>
    </row>
    <row r="18" spans="2:11" ht="12.75">
      <c r="B18" s="22">
        <f t="shared" si="0"/>
        <v>0</v>
      </c>
      <c r="C18" s="23">
        <f t="shared" si="1"/>
        <v>0</v>
      </c>
      <c r="D18" s="24">
        <v>7</v>
      </c>
      <c r="E18" s="16">
        <v>7</v>
      </c>
      <c r="F18" s="10">
        <v>-3.74404062</v>
      </c>
      <c r="G18" s="10">
        <v>0.4891712599999998</v>
      </c>
      <c r="H18" s="10">
        <v>0.32882490000000003</v>
      </c>
      <c r="I18" s="10">
        <v>0.2195383599999996</v>
      </c>
      <c r="J18" s="10">
        <v>1.87914679</v>
      </c>
      <c r="K18" s="10">
        <v>1.6272530200000004</v>
      </c>
    </row>
    <row r="19" spans="2:11" ht="13.5" thickBot="1">
      <c r="B19" s="25">
        <f t="shared" si="0"/>
        <v>0</v>
      </c>
      <c r="C19" s="26">
        <f t="shared" si="1"/>
        <v>0</v>
      </c>
      <c r="D19" s="27">
        <v>7</v>
      </c>
      <c r="E19" s="16">
        <v>7</v>
      </c>
      <c r="F19" s="10">
        <v>-0.6554144399999999</v>
      </c>
      <c r="G19" s="10">
        <v>2.05601131</v>
      </c>
      <c r="H19" s="10">
        <v>0.56829993</v>
      </c>
      <c r="I19" s="10">
        <v>-3.1273575200000003</v>
      </c>
      <c r="J19" s="10">
        <v>1.7367589700000001</v>
      </c>
      <c r="K19" s="10">
        <v>-0.8180589899999999</v>
      </c>
    </row>
    <row r="20" spans="1:3" ht="13.5" thickBot="1">
      <c r="A20" s="1" t="s">
        <v>114</v>
      </c>
      <c r="B20" s="28">
        <f>SUM(B6:B19)</f>
        <v>2</v>
      </c>
      <c r="C20" s="28">
        <f>SUM(C6:C19)</f>
        <v>4</v>
      </c>
    </row>
    <row r="21" spans="1:3" ht="13.5" thickBot="1">
      <c r="A21" s="1" t="s">
        <v>115</v>
      </c>
      <c r="B21" s="29">
        <f>B20/C22</f>
        <v>0.14285714285714285</v>
      </c>
      <c r="C21" s="30">
        <f>C20/C22</f>
        <v>0.2857142857142857</v>
      </c>
    </row>
    <row r="22" spans="2:3" ht="12.75">
      <c r="B22" s="1" t="s">
        <v>114</v>
      </c>
      <c r="C22" s="1">
        <v>14</v>
      </c>
    </row>
  </sheetData>
  <mergeCells count="3">
    <mergeCell ref="M1:O1"/>
    <mergeCell ref="F3:H3"/>
    <mergeCell ref="J3:K3"/>
  </mergeCells>
  <hyperlinks>
    <hyperlink ref="J3" location="DA_Output1!A1" tooltip="Goto Navigator" display="DA_Output1!A1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N88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2" width="10.00390625" style="1" customWidth="1"/>
    <col min="13" max="16384" width="10.140625" style="1" customWidth="1"/>
  </cols>
  <sheetData>
    <row r="1" spans="2:12" s="2" customFormat="1" ht="15.75">
      <c r="B1" s="4" t="s">
        <v>122</v>
      </c>
      <c r="C1" s="3"/>
      <c r="J1" s="53" t="s">
        <v>170</v>
      </c>
      <c r="K1" s="53"/>
      <c r="L1" s="53"/>
    </row>
    <row r="2" ht="15.75" customHeight="1"/>
    <row r="3" spans="1:7" ht="12.75">
      <c r="A3" s="54" t="s">
        <v>23</v>
      </c>
      <c r="B3" s="55"/>
      <c r="C3" s="56"/>
      <c r="D3"/>
      <c r="E3"/>
      <c r="F3"/>
      <c r="G3"/>
    </row>
    <row r="4" spans="1:7" ht="18" customHeight="1">
      <c r="A4" s="7" t="s">
        <v>24</v>
      </c>
      <c r="B4" s="7" t="s">
        <v>25</v>
      </c>
      <c r="C4" s="7" t="s">
        <v>26</v>
      </c>
      <c r="D4" s="5" t="s">
        <v>27</v>
      </c>
      <c r="E4" s="5" t="s">
        <v>28</v>
      </c>
      <c r="F4" s="7" t="s">
        <v>32</v>
      </c>
      <c r="G4" s="5" t="s">
        <v>31</v>
      </c>
    </row>
    <row r="5" spans="1:7" ht="18" customHeight="1">
      <c r="A5" s="7" t="s">
        <v>125</v>
      </c>
      <c r="B5" s="7" t="s">
        <v>126</v>
      </c>
      <c r="C5" s="7" t="s">
        <v>127</v>
      </c>
      <c r="D5" s="7" t="s">
        <v>128</v>
      </c>
      <c r="E5" s="5" t="s">
        <v>129</v>
      </c>
      <c r="F5" s="7" t="s">
        <v>130</v>
      </c>
      <c r="G5" s="31"/>
    </row>
    <row r="7" ht="12.75">
      <c r="A7" s="6" t="s">
        <v>24</v>
      </c>
    </row>
    <row r="9" spans="2:7" ht="12.75">
      <c r="B9" s="47" t="s">
        <v>33</v>
      </c>
      <c r="C9" s="48"/>
      <c r="D9" s="48"/>
      <c r="E9" s="48"/>
      <c r="F9" s="48"/>
      <c r="G9" s="49"/>
    </row>
    <row r="10" spans="2:7" ht="12.75">
      <c r="B10" s="59" t="s">
        <v>34</v>
      </c>
      <c r="C10" s="59"/>
      <c r="D10" s="59"/>
      <c r="E10" s="62" t="s">
        <v>35</v>
      </c>
      <c r="F10" s="67"/>
      <c r="G10" s="67"/>
    </row>
    <row r="11" spans="2:7" ht="12.75">
      <c r="B11" s="59" t="s">
        <v>36</v>
      </c>
      <c r="C11" s="59"/>
      <c r="D11" s="59"/>
      <c r="E11" s="62" t="s">
        <v>37</v>
      </c>
      <c r="F11" s="67"/>
      <c r="G11" s="67"/>
    </row>
    <row r="12" spans="2:7" ht="12.75">
      <c r="B12" s="59" t="s">
        <v>38</v>
      </c>
      <c r="C12" s="59"/>
      <c r="D12" s="59"/>
      <c r="E12" s="62" t="s">
        <v>39</v>
      </c>
      <c r="F12" s="67"/>
      <c r="G12" s="67"/>
    </row>
    <row r="13" spans="2:7" ht="12.75">
      <c r="B13" s="59" t="s">
        <v>40</v>
      </c>
      <c r="C13" s="59"/>
      <c r="D13" s="59"/>
      <c r="E13" s="67">
        <v>81</v>
      </c>
      <c r="F13" s="67"/>
      <c r="G13" s="67"/>
    </row>
    <row r="14" spans="2:7" ht="12.75">
      <c r="B14" s="59" t="s">
        <v>41</v>
      </c>
      <c r="C14" s="59"/>
      <c r="D14" s="59"/>
      <c r="E14" s="67">
        <v>14</v>
      </c>
      <c r="F14" s="67"/>
      <c r="G14" s="67"/>
    </row>
    <row r="17" spans="2:14" ht="12.75">
      <c r="B17" s="47" t="s">
        <v>43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2:14" ht="12.75">
      <c r="B18" s="40" t="s">
        <v>44</v>
      </c>
      <c r="C18" s="41"/>
      <c r="D18" s="42"/>
      <c r="E18" s="8" t="s">
        <v>12</v>
      </c>
      <c r="F18" s="8" t="s">
        <v>13</v>
      </c>
      <c r="G18" s="8" t="s">
        <v>2</v>
      </c>
      <c r="H18" s="8" t="s">
        <v>14</v>
      </c>
      <c r="I18" s="8" t="s">
        <v>3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</row>
    <row r="19" spans="2:14" ht="12.75">
      <c r="B19" s="40" t="s">
        <v>45</v>
      </c>
      <c r="C19" s="41"/>
      <c r="D19" s="42"/>
      <c r="E19" s="60" t="s">
        <v>20</v>
      </c>
      <c r="F19" s="61"/>
      <c r="G19" s="61"/>
      <c r="H19" s="61"/>
      <c r="I19" s="61"/>
      <c r="J19" s="61"/>
      <c r="K19" s="61"/>
      <c r="L19" s="61"/>
      <c r="M19" s="61"/>
      <c r="N19" s="62"/>
    </row>
    <row r="22" ht="12.75">
      <c r="A22" s="6" t="s">
        <v>132</v>
      </c>
    </row>
    <row r="24" spans="2:7" ht="12.75">
      <c r="B24" s="40" t="s">
        <v>133</v>
      </c>
      <c r="C24" s="42"/>
      <c r="D24" s="60" t="s">
        <v>171</v>
      </c>
      <c r="E24" s="61"/>
      <c r="F24" s="61"/>
      <c r="G24" s="62"/>
    </row>
    <row r="26" spans="2:3" ht="12.75">
      <c r="B26" s="12" t="s">
        <v>49</v>
      </c>
      <c r="C26" s="17" t="s">
        <v>135</v>
      </c>
    </row>
    <row r="27" spans="2:3" ht="12.75">
      <c r="B27" s="16">
        <v>1</v>
      </c>
      <c r="C27" s="9">
        <v>0.14285714285714285</v>
      </c>
    </row>
    <row r="28" spans="2:3" ht="12.75">
      <c r="B28" s="16">
        <v>2</v>
      </c>
      <c r="C28" s="9">
        <v>0.14285714285714285</v>
      </c>
    </row>
    <row r="29" spans="2:3" ht="12.75">
      <c r="B29" s="16">
        <v>3</v>
      </c>
      <c r="C29" s="9">
        <v>0.14285714285714285</v>
      </c>
    </row>
    <row r="30" spans="2:3" ht="12.75">
      <c r="B30" s="16">
        <v>4</v>
      </c>
      <c r="C30" s="9">
        <v>0.14285714285714285</v>
      </c>
    </row>
    <row r="31" spans="2:3" ht="12.75">
      <c r="B31" s="16">
        <v>5</v>
      </c>
      <c r="C31" s="9">
        <v>0.14285714285714285</v>
      </c>
    </row>
    <row r="32" spans="2:3" ht="12.75">
      <c r="B32" s="16">
        <v>6</v>
      </c>
      <c r="C32" s="9">
        <v>0.14285714285714285</v>
      </c>
    </row>
    <row r="33" spans="2:3" ht="12.75">
      <c r="B33" s="16">
        <v>7</v>
      </c>
      <c r="C33" s="9">
        <v>0.14285714285714285</v>
      </c>
    </row>
    <row r="36" ht="12.75">
      <c r="A36" s="6" t="s">
        <v>136</v>
      </c>
    </row>
    <row r="38" spans="2:10" ht="12.75">
      <c r="B38" s="63" t="s">
        <v>43</v>
      </c>
      <c r="C38" s="64"/>
      <c r="D38" s="47" t="s">
        <v>137</v>
      </c>
      <c r="E38" s="48"/>
      <c r="F38" s="48"/>
      <c r="G38" s="48"/>
      <c r="H38" s="48"/>
      <c r="I38" s="48"/>
      <c r="J38" s="49"/>
    </row>
    <row r="39" spans="2:10" ht="12.75">
      <c r="B39" s="65"/>
      <c r="C39" s="66"/>
      <c r="D39" s="17">
        <v>1</v>
      </c>
      <c r="E39" s="17">
        <v>2</v>
      </c>
      <c r="F39" s="17">
        <v>3</v>
      </c>
      <c r="G39" s="17">
        <v>4</v>
      </c>
      <c r="H39" s="17">
        <v>5</v>
      </c>
      <c r="I39" s="17">
        <v>6</v>
      </c>
      <c r="J39" s="17">
        <v>7</v>
      </c>
    </row>
    <row r="40" spans="2:10" ht="12.75">
      <c r="B40" s="59" t="s">
        <v>138</v>
      </c>
      <c r="C40" s="59"/>
      <c r="D40" s="9">
        <v>-344.27966309</v>
      </c>
      <c r="E40" s="9">
        <v>-337.35354614</v>
      </c>
      <c r="F40" s="9">
        <v>-341.95169067</v>
      </c>
      <c r="G40" s="9">
        <v>-324.68667603</v>
      </c>
      <c r="H40" s="9">
        <v>-340.84240723</v>
      </c>
      <c r="I40" s="9">
        <v>-382.2243042</v>
      </c>
      <c r="J40" s="9">
        <v>-376.12963867</v>
      </c>
    </row>
    <row r="41" spans="2:10" ht="12.75">
      <c r="B41" s="59" t="s">
        <v>12</v>
      </c>
      <c r="C41" s="59"/>
      <c r="D41" s="9">
        <v>21.32420921</v>
      </c>
      <c r="E41" s="9">
        <v>17.74855614</v>
      </c>
      <c r="F41" s="9">
        <v>14.87347984</v>
      </c>
      <c r="G41" s="9">
        <v>15.04284477</v>
      </c>
      <c r="H41" s="9">
        <v>16.91180992</v>
      </c>
      <c r="I41" s="9">
        <v>14.92152691</v>
      </c>
      <c r="J41" s="9">
        <v>15.18564129</v>
      </c>
    </row>
    <row r="42" spans="2:10" ht="12.75">
      <c r="B42" s="59" t="s">
        <v>13</v>
      </c>
      <c r="C42" s="59"/>
      <c r="D42" s="9">
        <v>13.0505867</v>
      </c>
      <c r="E42" s="9">
        <v>14.29631233</v>
      </c>
      <c r="F42" s="9">
        <v>13.98184204</v>
      </c>
      <c r="G42" s="9">
        <v>12.03043556</v>
      </c>
      <c r="H42" s="9">
        <v>15.91327286</v>
      </c>
      <c r="I42" s="9">
        <v>15.28844452</v>
      </c>
      <c r="J42" s="9">
        <v>13.70662403</v>
      </c>
    </row>
    <row r="43" spans="2:10" ht="12.75">
      <c r="B43" s="59" t="s">
        <v>2</v>
      </c>
      <c r="C43" s="59"/>
      <c r="D43" s="9">
        <v>312.72854614</v>
      </c>
      <c r="E43" s="9">
        <v>313.72094727</v>
      </c>
      <c r="F43" s="9">
        <v>281.60891724</v>
      </c>
      <c r="G43" s="9">
        <v>280.46081543</v>
      </c>
      <c r="H43" s="9">
        <v>282.24432373</v>
      </c>
      <c r="I43" s="9">
        <v>321.41912842</v>
      </c>
      <c r="J43" s="9">
        <v>286.73730469</v>
      </c>
    </row>
    <row r="44" spans="2:10" ht="12.75">
      <c r="B44" s="59" t="s">
        <v>14</v>
      </c>
      <c r="C44" s="59"/>
      <c r="D44" s="9">
        <v>575.72680664</v>
      </c>
      <c r="E44" s="9">
        <v>585.54101563</v>
      </c>
      <c r="F44" s="9">
        <v>643.16595459</v>
      </c>
      <c r="G44" s="9">
        <v>606.49243164</v>
      </c>
      <c r="H44" s="9">
        <v>619.41583252</v>
      </c>
      <c r="I44" s="9">
        <v>661.68347168</v>
      </c>
      <c r="J44" s="9">
        <v>695.67486572</v>
      </c>
    </row>
    <row r="45" spans="2:10" ht="12.75">
      <c r="B45" s="59" t="s">
        <v>3</v>
      </c>
      <c r="C45" s="59"/>
      <c r="D45" s="9">
        <v>-266.26156616</v>
      </c>
      <c r="E45" s="9">
        <v>-273.86737061</v>
      </c>
      <c r="F45" s="9">
        <v>-260.98895264</v>
      </c>
      <c r="G45" s="9">
        <v>-254.96673584</v>
      </c>
      <c r="H45" s="9">
        <v>-258.29779053</v>
      </c>
      <c r="I45" s="9">
        <v>-288.22146606</v>
      </c>
      <c r="J45" s="9">
        <v>-270.78741455</v>
      </c>
    </row>
    <row r="46" spans="2:10" ht="12.75">
      <c r="B46" s="59" t="s">
        <v>15</v>
      </c>
      <c r="C46" s="59"/>
      <c r="D46" s="9">
        <v>-67.30895233</v>
      </c>
      <c r="E46" s="9">
        <v>-64.49847412</v>
      </c>
      <c r="F46" s="9">
        <v>-61.18828201</v>
      </c>
      <c r="G46" s="9">
        <v>-61.24595261</v>
      </c>
      <c r="H46" s="9">
        <v>-67.39977264</v>
      </c>
      <c r="I46" s="9">
        <v>-66.68151093</v>
      </c>
      <c r="J46" s="9">
        <v>-66.1158371</v>
      </c>
    </row>
    <row r="47" spans="2:10" ht="12.75">
      <c r="B47" s="59" t="s">
        <v>16</v>
      </c>
      <c r="C47" s="59"/>
      <c r="D47" s="9">
        <v>27.57386589</v>
      </c>
      <c r="E47" s="9">
        <v>24.62953377</v>
      </c>
      <c r="F47" s="9">
        <v>22.70113564</v>
      </c>
      <c r="G47" s="9">
        <v>20.78961182</v>
      </c>
      <c r="H47" s="9">
        <v>24.24583817</v>
      </c>
      <c r="I47" s="9">
        <v>22.15945244</v>
      </c>
      <c r="J47" s="9">
        <v>23.77560425</v>
      </c>
    </row>
    <row r="48" spans="2:10" ht="12.75">
      <c r="B48" s="59" t="s">
        <v>17</v>
      </c>
      <c r="C48" s="59"/>
      <c r="D48" s="9">
        <v>-43.88928986</v>
      </c>
      <c r="E48" s="9">
        <v>-46.69986343</v>
      </c>
      <c r="F48" s="9">
        <v>-45.47896576</v>
      </c>
      <c r="G48" s="9">
        <v>-40.60322571</v>
      </c>
      <c r="H48" s="9">
        <v>-45.28973389</v>
      </c>
      <c r="I48" s="9">
        <v>-48.31336212</v>
      </c>
      <c r="J48" s="9">
        <v>-51.36837387</v>
      </c>
    </row>
    <row r="49" spans="2:10" ht="12.75">
      <c r="B49" s="59" t="s">
        <v>18</v>
      </c>
      <c r="C49" s="59"/>
      <c r="D49" s="9">
        <v>22.77868652</v>
      </c>
      <c r="E49" s="9">
        <v>20.73246384</v>
      </c>
      <c r="F49" s="9">
        <v>18.10936737</v>
      </c>
      <c r="G49" s="9">
        <v>17.98581886</v>
      </c>
      <c r="H49" s="9">
        <v>18.96943855</v>
      </c>
      <c r="I49" s="9">
        <v>16.62511253</v>
      </c>
      <c r="J49" s="9">
        <v>16.5715847</v>
      </c>
    </row>
    <row r="50" spans="2:10" ht="12.75">
      <c r="B50" s="59" t="s">
        <v>19</v>
      </c>
      <c r="C50" s="59"/>
      <c r="D50" s="9">
        <v>463.67047119</v>
      </c>
      <c r="E50" s="9">
        <v>457.97375488</v>
      </c>
      <c r="F50" s="9">
        <v>433.08746338</v>
      </c>
      <c r="G50" s="9">
        <v>428.5078125</v>
      </c>
      <c r="H50" s="9">
        <v>434.26229858</v>
      </c>
      <c r="I50" s="9">
        <v>474.67370605</v>
      </c>
      <c r="J50" s="9">
        <v>448.23345947</v>
      </c>
    </row>
    <row r="52" spans="1:3" ht="12.75">
      <c r="A52" s="38" t="s">
        <v>139</v>
      </c>
      <c r="B52" s="38"/>
      <c r="C52" s="38"/>
    </row>
    <row r="54" spans="2:8" ht="12.75">
      <c r="B54" s="17" t="s">
        <v>43</v>
      </c>
      <c r="C54" s="17" t="s">
        <v>140</v>
      </c>
      <c r="D54" s="17" t="s">
        <v>141</v>
      </c>
      <c r="E54" s="17" t="s">
        <v>142</v>
      </c>
      <c r="F54" s="17" t="s">
        <v>143</v>
      </c>
      <c r="G54" s="17" t="s">
        <v>144</v>
      </c>
      <c r="H54" s="17" t="s">
        <v>145</v>
      </c>
    </row>
    <row r="55" spans="2:8" ht="12.75">
      <c r="B55" s="16" t="s">
        <v>12</v>
      </c>
      <c r="C55" s="9">
        <v>0.08974417</v>
      </c>
      <c r="D55" s="9">
        <v>0.34803128</v>
      </c>
      <c r="E55" s="9">
        <v>-0.12675121</v>
      </c>
      <c r="F55" s="9">
        <v>-0.13836314</v>
      </c>
      <c r="G55" s="9">
        <v>0.0002376</v>
      </c>
      <c r="H55" s="9">
        <v>-0.12676223</v>
      </c>
    </row>
    <row r="56" spans="2:8" ht="12.75">
      <c r="B56" s="16" t="s">
        <v>13</v>
      </c>
      <c r="C56" s="9">
        <v>-0.03847397</v>
      </c>
      <c r="D56" s="9">
        <v>0.11999642</v>
      </c>
      <c r="E56" s="9">
        <v>0.23646845</v>
      </c>
      <c r="F56" s="9">
        <v>0.02010945</v>
      </c>
      <c r="G56" s="9">
        <v>-0.06581488</v>
      </c>
      <c r="H56" s="9">
        <v>0.05168765</v>
      </c>
    </row>
    <row r="57" spans="2:8" ht="12.75">
      <c r="B57" s="16" t="s">
        <v>2</v>
      </c>
      <c r="C57" s="9">
        <v>-0.23518533</v>
      </c>
      <c r="D57" s="9">
        <v>1.53596532</v>
      </c>
      <c r="E57" s="9">
        <v>0.50716287</v>
      </c>
      <c r="F57" s="9">
        <v>-3.55471683</v>
      </c>
      <c r="G57" s="9">
        <v>2.2407043</v>
      </c>
      <c r="H57" s="9">
        <v>-1.00611317</v>
      </c>
    </row>
    <row r="58" spans="2:8" ht="12.75">
      <c r="B58" s="16" t="s">
        <v>14</v>
      </c>
      <c r="C58" s="9">
        <v>-3.21684432</v>
      </c>
      <c r="D58" s="9">
        <v>-1.79487491</v>
      </c>
      <c r="E58" s="9">
        <v>0.12374463</v>
      </c>
      <c r="F58" s="9">
        <v>3.50536847</v>
      </c>
      <c r="G58" s="9">
        <v>0.07633534</v>
      </c>
      <c r="H58" s="9">
        <v>2.62376189</v>
      </c>
    </row>
    <row r="59" spans="2:8" ht="12.75">
      <c r="B59" s="16" t="s">
        <v>3</v>
      </c>
      <c r="C59" s="9">
        <v>0.60582525</v>
      </c>
      <c r="D59" s="9">
        <v>-0.52814078</v>
      </c>
      <c r="E59" s="9">
        <v>-0.60694116</v>
      </c>
      <c r="F59" s="9">
        <v>1.62510467</v>
      </c>
      <c r="G59" s="9">
        <v>-1.45022368</v>
      </c>
      <c r="H59" s="9">
        <v>0.52437693</v>
      </c>
    </row>
    <row r="60" spans="2:8" ht="12.75">
      <c r="B60" s="16" t="s">
        <v>15</v>
      </c>
      <c r="C60" s="9">
        <v>0.09346683</v>
      </c>
      <c r="D60" s="9">
        <v>-0.42837906</v>
      </c>
      <c r="E60" s="9">
        <v>-0.07093331</v>
      </c>
      <c r="F60" s="9">
        <v>0.17165481</v>
      </c>
      <c r="G60" s="9">
        <v>0.27253386</v>
      </c>
      <c r="H60" s="9">
        <v>0.24741568</v>
      </c>
    </row>
    <row r="61" spans="2:8" ht="12.75">
      <c r="B61" s="16" t="s">
        <v>16</v>
      </c>
      <c r="C61" s="9">
        <v>0.0346192</v>
      </c>
      <c r="D61" s="9">
        <v>0.39068955</v>
      </c>
      <c r="E61" s="9">
        <v>-0.08155555</v>
      </c>
      <c r="F61" s="9">
        <v>0.01146007</v>
      </c>
      <c r="G61" s="9">
        <v>0.05904712</v>
      </c>
      <c r="H61" s="9">
        <v>-0.10909688</v>
      </c>
    </row>
    <row r="62" spans="2:8" ht="12.75">
      <c r="B62" s="16" t="s">
        <v>17</v>
      </c>
      <c r="C62" s="9">
        <v>0.23258136</v>
      </c>
      <c r="D62" s="9">
        <v>-0.23723112</v>
      </c>
      <c r="E62" s="9">
        <v>-0.13274439</v>
      </c>
      <c r="F62" s="9">
        <v>-0.17611878</v>
      </c>
      <c r="G62" s="9">
        <v>-0.31137586</v>
      </c>
      <c r="H62" s="9">
        <v>0.38282651</v>
      </c>
    </row>
    <row r="63" spans="2:8" ht="12.75">
      <c r="B63" s="16" t="s">
        <v>18</v>
      </c>
      <c r="C63" s="9">
        <v>0.13217179</v>
      </c>
      <c r="D63" s="9">
        <v>0.2610141</v>
      </c>
      <c r="E63" s="9">
        <v>-0.07477611</v>
      </c>
      <c r="F63" s="9">
        <v>-0.0951215</v>
      </c>
      <c r="G63" s="9">
        <v>0.07973745</v>
      </c>
      <c r="H63" s="9">
        <v>-0.10669731</v>
      </c>
    </row>
    <row r="64" spans="2:8" ht="12.75">
      <c r="B64" s="16" t="s">
        <v>19</v>
      </c>
      <c r="C64" s="9">
        <v>-0.60832888</v>
      </c>
      <c r="D64" s="9">
        <v>1.68167019</v>
      </c>
      <c r="E64" s="9">
        <v>0.15694797</v>
      </c>
      <c r="F64" s="9">
        <v>-3.06229544</v>
      </c>
      <c r="G64" s="9">
        <v>1.91610801</v>
      </c>
      <c r="H64" s="9">
        <v>-0.6624608</v>
      </c>
    </row>
    <row r="66" spans="1:4" ht="12.75">
      <c r="A66" s="38" t="s">
        <v>99</v>
      </c>
      <c r="B66" s="38"/>
      <c r="C66" s="38"/>
      <c r="D66" s="38"/>
    </row>
    <row r="68" spans="2:9" ht="12.75">
      <c r="B68" s="32" t="s">
        <v>100</v>
      </c>
      <c r="C68" s="33"/>
      <c r="D68" s="33"/>
      <c r="E68" s="33"/>
      <c r="F68" s="33"/>
      <c r="G68" s="33"/>
      <c r="H68" s="33"/>
      <c r="I68" s="34"/>
    </row>
    <row r="69" spans="2:9" ht="12.75">
      <c r="B69" s="17"/>
      <c r="C69" s="32" t="s">
        <v>97</v>
      </c>
      <c r="D69" s="33"/>
      <c r="E69" s="33"/>
      <c r="F69" s="33"/>
      <c r="G69" s="33"/>
      <c r="H69" s="33"/>
      <c r="I69" s="34"/>
    </row>
    <row r="70" spans="2:9" ht="22.5">
      <c r="B70" s="12" t="s">
        <v>98</v>
      </c>
      <c r="C70" s="13">
        <v>1</v>
      </c>
      <c r="D70" s="13">
        <v>2</v>
      </c>
      <c r="E70" s="13">
        <v>3</v>
      </c>
      <c r="F70" s="13">
        <v>4</v>
      </c>
      <c r="G70" s="13">
        <v>5</v>
      </c>
      <c r="H70" s="13">
        <v>6</v>
      </c>
      <c r="I70" s="13">
        <v>7</v>
      </c>
    </row>
    <row r="71" spans="2:9" ht="12.75">
      <c r="B71" s="15">
        <v>1</v>
      </c>
      <c r="C71" s="9">
        <v>5</v>
      </c>
      <c r="D71" s="9">
        <v>2</v>
      </c>
      <c r="E71" s="9">
        <v>0</v>
      </c>
      <c r="F71" s="9">
        <v>1</v>
      </c>
      <c r="G71" s="9">
        <v>0</v>
      </c>
      <c r="H71" s="9">
        <v>1</v>
      </c>
      <c r="I71" s="9">
        <v>0</v>
      </c>
    </row>
    <row r="72" spans="2:9" ht="12.75">
      <c r="B72" s="15">
        <v>2</v>
      </c>
      <c r="C72" s="9">
        <v>1</v>
      </c>
      <c r="D72" s="9">
        <v>7</v>
      </c>
      <c r="E72" s="9">
        <v>1</v>
      </c>
      <c r="F72" s="9">
        <v>2</v>
      </c>
      <c r="G72" s="9">
        <v>2</v>
      </c>
      <c r="H72" s="9">
        <v>0</v>
      </c>
      <c r="I72" s="9">
        <v>0</v>
      </c>
    </row>
    <row r="73" spans="2:9" ht="12.75">
      <c r="B73" s="15">
        <v>3</v>
      </c>
      <c r="C73" s="9">
        <v>0</v>
      </c>
      <c r="D73" s="9">
        <v>3</v>
      </c>
      <c r="E73" s="9">
        <v>6</v>
      </c>
      <c r="F73" s="9">
        <v>2</v>
      </c>
      <c r="G73" s="9">
        <v>1</v>
      </c>
      <c r="H73" s="9">
        <v>0</v>
      </c>
      <c r="I73" s="9">
        <v>0</v>
      </c>
    </row>
    <row r="74" spans="2:9" ht="12.75">
      <c r="B74" s="15">
        <v>4</v>
      </c>
      <c r="C74" s="9">
        <v>0</v>
      </c>
      <c r="D74" s="9">
        <v>1</v>
      </c>
      <c r="E74" s="9">
        <v>0</v>
      </c>
      <c r="F74" s="9">
        <v>11</v>
      </c>
      <c r="G74" s="9">
        <v>1</v>
      </c>
      <c r="H74" s="9">
        <v>0</v>
      </c>
      <c r="I74" s="9">
        <v>0</v>
      </c>
    </row>
    <row r="75" spans="2:9" ht="12.75">
      <c r="B75" s="15">
        <v>5</v>
      </c>
      <c r="C75" s="9">
        <v>2</v>
      </c>
      <c r="D75" s="9">
        <v>1</v>
      </c>
      <c r="E75" s="9">
        <v>0</v>
      </c>
      <c r="F75" s="9">
        <v>2</v>
      </c>
      <c r="G75" s="9">
        <v>8</v>
      </c>
      <c r="H75" s="9">
        <v>0</v>
      </c>
      <c r="I75" s="9">
        <v>0</v>
      </c>
    </row>
    <row r="76" spans="2:9" ht="12.75">
      <c r="B76" s="15">
        <v>6</v>
      </c>
      <c r="C76" s="9">
        <v>1</v>
      </c>
      <c r="D76" s="9">
        <v>0</v>
      </c>
      <c r="E76" s="9">
        <v>0</v>
      </c>
      <c r="F76" s="9">
        <v>0</v>
      </c>
      <c r="G76" s="9">
        <v>1</v>
      </c>
      <c r="H76" s="9">
        <v>8</v>
      </c>
      <c r="I76" s="9">
        <v>1</v>
      </c>
    </row>
    <row r="77" spans="2:9" ht="12.75">
      <c r="B77" s="15">
        <v>7</v>
      </c>
      <c r="C77" s="9">
        <v>0</v>
      </c>
      <c r="D77" s="9">
        <v>0</v>
      </c>
      <c r="E77" s="9">
        <v>2</v>
      </c>
      <c r="F77" s="9">
        <v>1</v>
      </c>
      <c r="G77" s="9">
        <v>0</v>
      </c>
      <c r="H77" s="9">
        <v>1</v>
      </c>
      <c r="I77" s="9">
        <v>6</v>
      </c>
    </row>
    <row r="79" spans="2:5" ht="12.75">
      <c r="B79" s="35" t="s">
        <v>101</v>
      </c>
      <c r="C79" s="36"/>
      <c r="D79" s="36"/>
      <c r="E79" s="37"/>
    </row>
    <row r="80" spans="2:5" ht="12.75">
      <c r="B80" s="12" t="s">
        <v>49</v>
      </c>
      <c r="C80" s="17" t="s">
        <v>102</v>
      </c>
      <c r="D80" s="17" t="s">
        <v>103</v>
      </c>
      <c r="E80" s="17" t="s">
        <v>104</v>
      </c>
    </row>
    <row r="81" spans="2:5" ht="12.75">
      <c r="B81" s="16">
        <v>1</v>
      </c>
      <c r="C81" s="10">
        <v>9</v>
      </c>
      <c r="D81" s="10">
        <v>4</v>
      </c>
      <c r="E81" s="18">
        <v>44.44444444444444</v>
      </c>
    </row>
    <row r="82" spans="2:5" ht="12.75">
      <c r="B82" s="16">
        <v>2</v>
      </c>
      <c r="C82" s="10">
        <v>13</v>
      </c>
      <c r="D82" s="10">
        <v>6</v>
      </c>
      <c r="E82" s="18">
        <v>46.15384615384615</v>
      </c>
    </row>
    <row r="83" spans="2:5" ht="12.75">
      <c r="B83" s="16">
        <v>3</v>
      </c>
      <c r="C83" s="10">
        <v>12</v>
      </c>
      <c r="D83" s="10">
        <v>6</v>
      </c>
      <c r="E83" s="18">
        <v>50</v>
      </c>
    </row>
    <row r="84" spans="2:5" ht="12.75">
      <c r="B84" s="16">
        <v>4</v>
      </c>
      <c r="C84" s="10">
        <v>13</v>
      </c>
      <c r="D84" s="10">
        <v>2</v>
      </c>
      <c r="E84" s="18">
        <v>15.384615384615385</v>
      </c>
    </row>
    <row r="85" spans="2:5" ht="12.75">
      <c r="B85" s="16">
        <v>5</v>
      </c>
      <c r="C85" s="10">
        <v>13</v>
      </c>
      <c r="D85" s="10">
        <v>5</v>
      </c>
      <c r="E85" s="18">
        <v>38.46153846153846</v>
      </c>
    </row>
    <row r="86" spans="2:5" ht="12.75">
      <c r="B86" s="16">
        <v>6</v>
      </c>
      <c r="C86" s="10">
        <v>11</v>
      </c>
      <c r="D86" s="10">
        <v>3</v>
      </c>
      <c r="E86" s="18">
        <v>27.272727272727273</v>
      </c>
    </row>
    <row r="87" spans="2:5" ht="12.75">
      <c r="B87" s="16">
        <v>7</v>
      </c>
      <c r="C87" s="10">
        <v>10</v>
      </c>
      <c r="D87" s="10">
        <v>4</v>
      </c>
      <c r="E87" s="18">
        <v>40</v>
      </c>
    </row>
    <row r="88" spans="2:5" ht="12.75">
      <c r="B88" s="16" t="s">
        <v>105</v>
      </c>
      <c r="C88" s="10">
        <v>81</v>
      </c>
      <c r="D88" s="10">
        <v>30</v>
      </c>
      <c r="E88" s="18">
        <v>37.03703703703704</v>
      </c>
    </row>
  </sheetData>
  <mergeCells count="37">
    <mergeCell ref="A66:D66"/>
    <mergeCell ref="B68:I68"/>
    <mergeCell ref="C69:I69"/>
    <mergeCell ref="B79:E79"/>
    <mergeCell ref="B48:C48"/>
    <mergeCell ref="B49:C49"/>
    <mergeCell ref="B50:C50"/>
    <mergeCell ref="A52:C52"/>
    <mergeCell ref="B44:C44"/>
    <mergeCell ref="B45:C45"/>
    <mergeCell ref="B46:C46"/>
    <mergeCell ref="B47:C47"/>
    <mergeCell ref="B40:C40"/>
    <mergeCell ref="B41:C41"/>
    <mergeCell ref="B42:C42"/>
    <mergeCell ref="B43:C43"/>
    <mergeCell ref="B24:C24"/>
    <mergeCell ref="D24:G24"/>
    <mergeCell ref="B38:C39"/>
    <mergeCell ref="D38:J38"/>
    <mergeCell ref="B17:N17"/>
    <mergeCell ref="B18:D18"/>
    <mergeCell ref="B19:D19"/>
    <mergeCell ref="E19:N19"/>
    <mergeCell ref="B13:D13"/>
    <mergeCell ref="E13:G13"/>
    <mergeCell ref="B14:D14"/>
    <mergeCell ref="E14:G14"/>
    <mergeCell ref="B11:D11"/>
    <mergeCell ref="E11:G11"/>
    <mergeCell ref="B12:D12"/>
    <mergeCell ref="E12:G12"/>
    <mergeCell ref="A3:C3"/>
    <mergeCell ref="J1:L1"/>
    <mergeCell ref="B9:G9"/>
    <mergeCell ref="B10:D10"/>
    <mergeCell ref="E10:G10"/>
  </mergeCells>
  <hyperlinks>
    <hyperlink ref="A4" location="$A$7" tooltip="Goto Inputs" display="$A$7"/>
    <hyperlink ref="B5" location="$A$22" tooltip="Goto Prior Class Probabilities" display="$A$22"/>
    <hyperlink ref="A5" location="'DA_Output2'!$A$36" tooltip="Goto Classification Functions" display="'DA_Output2'!$A$36"/>
    <hyperlink ref="C5" r:id="rId1" tooltip="Goto Canonical Variate Loading" display="$A$52:$C$52"/>
    <hyperlink ref="B4" location="'DA_ClassifyTrain2'!a1" tooltip="Goto Classification of Training Data" display="'DA_ClassifyTrain2'!a1"/>
    <hyperlink ref="C4" location="$A$66" tooltip="Goto Training Misclassification Summary" display="$A$66"/>
    <hyperlink ref="F4" location="'DA_ClassifyNew2'!a1" tooltip="Goto Classification of New Data" display="'DA_ClassifyNew2'!a1"/>
    <hyperlink ref="D5" location="DA_TrainCanSco2!A1" tooltip="Goto Training Data Canonical Scores" display="DA_TrainCanSco2!A1"/>
    <hyperlink ref="F5" location="DA_NewCanSco2!A1" tooltip="Goto New Data Canonical Scores" display="DA_NewCanSco2!A1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W90"/>
  <sheetViews>
    <sheetView showGridLines="0" workbookViewId="0" topLeftCell="A65">
      <selection activeCell="E92" sqref="E92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4:14" s="2" customFormat="1" ht="15.75">
      <c r="D1" s="4" t="s">
        <v>123</v>
      </c>
      <c r="E1" s="3"/>
      <c r="L1" s="53" t="s">
        <v>170</v>
      </c>
      <c r="M1" s="53"/>
      <c r="N1" s="53"/>
    </row>
    <row r="2" ht="15.75" customHeight="1"/>
    <row r="3" spans="4:11" ht="12.75">
      <c r="D3" s="12" t="s">
        <v>147</v>
      </c>
      <c r="E3" s="60" t="s">
        <v>37</v>
      </c>
      <c r="F3" s="61"/>
      <c r="G3" s="62"/>
      <c r="J3" s="68" t="s">
        <v>148</v>
      </c>
      <c r="K3" s="69"/>
    </row>
    <row r="5" spans="4:23" ht="13.5" thickBot="1">
      <c r="D5" s="47" t="s">
        <v>149</v>
      </c>
      <c r="E5" s="49"/>
      <c r="F5" s="47" t="s">
        <v>150</v>
      </c>
      <c r="G5" s="48"/>
      <c r="H5" s="48"/>
      <c r="I5" s="48"/>
      <c r="J5" s="48"/>
      <c r="K5" s="48"/>
      <c r="L5" s="48"/>
      <c r="M5" s="49"/>
      <c r="N5" s="47" t="s">
        <v>151</v>
      </c>
      <c r="O5" s="48"/>
      <c r="P5" s="48"/>
      <c r="Q5" s="48"/>
      <c r="R5" s="48"/>
      <c r="S5" s="48"/>
      <c r="T5" s="48"/>
      <c r="U5" s="48"/>
      <c r="V5" s="48"/>
      <c r="W5" s="49"/>
    </row>
    <row r="6" spans="2:23" ht="38.25">
      <c r="B6" s="19" t="s">
        <v>112</v>
      </c>
      <c r="C6" s="20" t="s">
        <v>111</v>
      </c>
      <c r="D6" s="12" t="s">
        <v>97</v>
      </c>
      <c r="E6" s="12" t="s">
        <v>98</v>
      </c>
      <c r="F6" s="17" t="s">
        <v>152</v>
      </c>
      <c r="G6" s="17" t="s">
        <v>153</v>
      </c>
      <c r="H6" s="17" t="s">
        <v>154</v>
      </c>
      <c r="I6" s="17" t="s">
        <v>155</v>
      </c>
      <c r="J6" s="17" t="s">
        <v>156</v>
      </c>
      <c r="K6" s="17" t="s">
        <v>157</v>
      </c>
      <c r="L6" s="17" t="s">
        <v>158</v>
      </c>
      <c r="M6" s="17" t="s">
        <v>159</v>
      </c>
      <c r="N6" s="17" t="s">
        <v>12</v>
      </c>
      <c r="O6" s="17" t="s">
        <v>13</v>
      </c>
      <c r="P6" s="17" t="s">
        <v>2</v>
      </c>
      <c r="Q6" s="17" t="s">
        <v>14</v>
      </c>
      <c r="R6" s="17" t="s">
        <v>3</v>
      </c>
      <c r="S6" s="17" t="s">
        <v>15</v>
      </c>
      <c r="T6" s="17" t="s">
        <v>16</v>
      </c>
      <c r="U6" s="17" t="s">
        <v>17</v>
      </c>
      <c r="V6" s="17" t="s">
        <v>18</v>
      </c>
      <c r="W6" s="17" t="s">
        <v>19</v>
      </c>
    </row>
    <row r="7" spans="2:23" ht="12.75">
      <c r="B7" s="22">
        <f>IF(ABS(E7-D7)&gt;1,1,0)</f>
        <v>0</v>
      </c>
      <c r="C7" s="23">
        <f aca="true" t="shared" si="0" ref="C7:C70">IF(E7=D7,0,1)</f>
        <v>0</v>
      </c>
      <c r="D7" s="16">
        <v>1</v>
      </c>
      <c r="E7" s="16">
        <v>1</v>
      </c>
      <c r="F7" s="14">
        <v>325.9568176269531</v>
      </c>
      <c r="G7" s="9">
        <v>325.9568176269531</v>
      </c>
      <c r="H7" s="9">
        <v>323.2943420410156</v>
      </c>
      <c r="I7" s="9">
        <v>323.2762756347656</v>
      </c>
      <c r="J7" s="9">
        <v>325.11700439453125</v>
      </c>
      <c r="K7" s="9">
        <v>324.9747314453125</v>
      </c>
      <c r="L7" s="9">
        <v>321.00592041015625</v>
      </c>
      <c r="M7" s="9">
        <v>320.8774108886719</v>
      </c>
      <c r="N7" s="9">
        <v>-1.663</v>
      </c>
      <c r="O7" s="9">
        <v>0.749</v>
      </c>
      <c r="P7" s="9">
        <v>-0.491</v>
      </c>
      <c r="Q7" s="9">
        <v>0.378</v>
      </c>
      <c r="R7" s="9">
        <v>0.16</v>
      </c>
      <c r="S7" s="9">
        <v>-1.225</v>
      </c>
      <c r="T7" s="9">
        <v>0.433</v>
      </c>
      <c r="U7" s="9">
        <v>1.12</v>
      </c>
      <c r="V7" s="9">
        <v>1.629</v>
      </c>
      <c r="W7" s="9">
        <v>1.277</v>
      </c>
    </row>
    <row r="8" spans="2:23" ht="12.75">
      <c r="B8" s="22">
        <f aca="true" t="shared" si="1" ref="B8:B71">IF(ABS(E8-D8)&gt;1,1,0)</f>
        <v>1</v>
      </c>
      <c r="C8" s="23">
        <f t="shared" si="0"/>
        <v>1</v>
      </c>
      <c r="D8" s="16">
        <v>6</v>
      </c>
      <c r="E8" s="16">
        <v>1</v>
      </c>
      <c r="F8" s="14">
        <v>391.5754699707031</v>
      </c>
      <c r="G8" s="9">
        <v>389.24932861328125</v>
      </c>
      <c r="H8" s="9">
        <v>386.4373474121094</v>
      </c>
      <c r="I8" s="9">
        <v>387.1585693359375</v>
      </c>
      <c r="J8" s="9">
        <v>388.0332946777344</v>
      </c>
      <c r="K8" s="9">
        <v>387.4518127441406</v>
      </c>
      <c r="L8" s="9">
        <v>391.5754699707031</v>
      </c>
      <c r="M8" s="9">
        <v>389.3130798339844</v>
      </c>
      <c r="N8" s="9">
        <v>-2.382</v>
      </c>
      <c r="O8" s="9">
        <v>0.814</v>
      </c>
      <c r="P8" s="9">
        <v>0.147</v>
      </c>
      <c r="Q8" s="9">
        <v>0.534</v>
      </c>
      <c r="R8" s="9">
        <v>1.188</v>
      </c>
      <c r="S8" s="9">
        <v>-1.552</v>
      </c>
      <c r="T8" s="9">
        <v>-1.008</v>
      </c>
      <c r="U8" s="9">
        <v>0.553</v>
      </c>
      <c r="V8" s="9">
        <v>2.415</v>
      </c>
      <c r="W8" s="9">
        <v>1.357</v>
      </c>
    </row>
    <row r="9" spans="2:23" ht="12.75">
      <c r="B9" s="22">
        <f t="shared" si="1"/>
        <v>0</v>
      </c>
      <c r="C9" s="23">
        <f t="shared" si="0"/>
        <v>0</v>
      </c>
      <c r="D9" s="16">
        <v>1</v>
      </c>
      <c r="E9" s="16">
        <v>1</v>
      </c>
      <c r="F9" s="14">
        <v>344.48638916015625</v>
      </c>
      <c r="G9" s="9">
        <v>344.48638916015625</v>
      </c>
      <c r="H9" s="9">
        <v>344.3962707519531</v>
      </c>
      <c r="I9" s="9">
        <v>343.2455139160156</v>
      </c>
      <c r="J9" s="9">
        <v>342.6254577636719</v>
      </c>
      <c r="K9" s="9">
        <v>342.2547302246094</v>
      </c>
      <c r="L9" s="9">
        <v>337.9946594238281</v>
      </c>
      <c r="M9" s="9">
        <v>335.05987548828125</v>
      </c>
      <c r="N9" s="9">
        <v>-1.401</v>
      </c>
      <c r="O9" s="9">
        <v>2.561</v>
      </c>
      <c r="P9" s="9">
        <v>-1.797</v>
      </c>
      <c r="Q9" s="9">
        <v>0.142</v>
      </c>
      <c r="R9" s="9">
        <v>-0.531</v>
      </c>
      <c r="S9" s="9">
        <v>0.496</v>
      </c>
      <c r="T9" s="9">
        <v>0.314</v>
      </c>
      <c r="U9" s="9">
        <v>1.014</v>
      </c>
      <c r="V9" s="9">
        <v>1.728</v>
      </c>
      <c r="W9" s="9">
        <v>2.273</v>
      </c>
    </row>
    <row r="10" spans="2:23" ht="12.75">
      <c r="B10" s="22">
        <f t="shared" si="1"/>
        <v>0</v>
      </c>
      <c r="C10" s="23">
        <f t="shared" si="0"/>
        <v>1</v>
      </c>
      <c r="D10" s="16">
        <v>2</v>
      </c>
      <c r="E10" s="16">
        <v>1</v>
      </c>
      <c r="F10" s="14">
        <v>344.75213623046875</v>
      </c>
      <c r="G10" s="9">
        <v>344.3923645019531</v>
      </c>
      <c r="H10" s="9">
        <v>344.75213623046875</v>
      </c>
      <c r="I10" s="9">
        <v>342.7206726074219</v>
      </c>
      <c r="J10" s="9">
        <v>341.68389892578125</v>
      </c>
      <c r="K10" s="9">
        <v>343.3911437988281</v>
      </c>
      <c r="L10" s="9">
        <v>336.7821044921875</v>
      </c>
      <c r="M10" s="9">
        <v>334.75836181640625</v>
      </c>
      <c r="N10" s="9">
        <v>-2.04</v>
      </c>
      <c r="O10" s="9">
        <v>2.514</v>
      </c>
      <c r="P10" s="9">
        <v>-1.528</v>
      </c>
      <c r="Q10" s="9">
        <v>0.178</v>
      </c>
      <c r="R10" s="9">
        <v>-0.325</v>
      </c>
      <c r="S10" s="9">
        <v>0.019</v>
      </c>
      <c r="T10" s="9">
        <v>0.149</v>
      </c>
      <c r="U10" s="9">
        <v>0.773</v>
      </c>
      <c r="V10" s="9">
        <v>2.612</v>
      </c>
      <c r="W10" s="9">
        <v>2.07</v>
      </c>
    </row>
    <row r="11" spans="2:23" ht="12.75">
      <c r="B11" s="22">
        <f t="shared" si="1"/>
        <v>0</v>
      </c>
      <c r="C11" s="23">
        <f t="shared" si="0"/>
        <v>1</v>
      </c>
      <c r="D11" s="16">
        <v>2</v>
      </c>
      <c r="E11" s="16">
        <v>1</v>
      </c>
      <c r="F11" s="14">
        <v>329.927734375</v>
      </c>
      <c r="G11" s="9">
        <v>328.34344482421875</v>
      </c>
      <c r="H11" s="9">
        <v>329.927734375</v>
      </c>
      <c r="I11" s="9">
        <v>328.57708740234375</v>
      </c>
      <c r="J11" s="9">
        <v>325.8907165527344</v>
      </c>
      <c r="K11" s="9">
        <v>329.1377868652344</v>
      </c>
      <c r="L11" s="9">
        <v>324.1809997558594</v>
      </c>
      <c r="M11" s="9">
        <v>323.7279968261719</v>
      </c>
      <c r="N11" s="9">
        <v>-1.36</v>
      </c>
      <c r="O11" s="9">
        <v>2.432</v>
      </c>
      <c r="P11" s="9">
        <v>-1.118</v>
      </c>
      <c r="Q11" s="9">
        <v>0.246</v>
      </c>
      <c r="R11" s="9">
        <v>-0.085</v>
      </c>
      <c r="S11" s="9">
        <v>-0.083</v>
      </c>
      <c r="T11" s="9">
        <v>0.033</v>
      </c>
      <c r="U11" s="9">
        <v>0.344</v>
      </c>
      <c r="V11" s="9">
        <v>1.854</v>
      </c>
      <c r="W11" s="9">
        <v>1.772</v>
      </c>
    </row>
    <row r="12" spans="2:23" ht="12.75">
      <c r="B12" s="22">
        <f t="shared" si="1"/>
        <v>0</v>
      </c>
      <c r="C12" s="23">
        <f t="shared" si="0"/>
        <v>0</v>
      </c>
      <c r="D12" s="16">
        <v>1</v>
      </c>
      <c r="E12" s="16">
        <v>1</v>
      </c>
      <c r="F12" s="14">
        <v>348.8014831542969</v>
      </c>
      <c r="G12" s="9">
        <v>348.8014831542969</v>
      </c>
      <c r="H12" s="9">
        <v>346.9333801269531</v>
      </c>
      <c r="I12" s="9">
        <v>345.0860290527344</v>
      </c>
      <c r="J12" s="9">
        <v>343.1149597167969</v>
      </c>
      <c r="K12" s="9">
        <v>347.02996826171875</v>
      </c>
      <c r="L12" s="9">
        <v>338.6764221191406</v>
      </c>
      <c r="M12" s="9">
        <v>338.9450988769531</v>
      </c>
      <c r="N12" s="9">
        <v>-1.687</v>
      </c>
      <c r="O12" s="9">
        <v>2.891</v>
      </c>
      <c r="P12" s="9">
        <v>-1.637</v>
      </c>
      <c r="Q12" s="9">
        <v>0.162</v>
      </c>
      <c r="R12" s="9">
        <v>0.025</v>
      </c>
      <c r="S12" s="9">
        <v>0.183</v>
      </c>
      <c r="T12" s="9">
        <v>-0.051</v>
      </c>
      <c r="U12" s="9">
        <v>0.328</v>
      </c>
      <c r="V12" s="9">
        <v>2.197</v>
      </c>
      <c r="W12" s="9">
        <v>2.361</v>
      </c>
    </row>
    <row r="13" spans="2:23" ht="12.75">
      <c r="B13" s="22">
        <f t="shared" si="1"/>
        <v>0</v>
      </c>
      <c r="C13" s="23">
        <f t="shared" si="0"/>
        <v>0</v>
      </c>
      <c r="D13" s="16">
        <v>1</v>
      </c>
      <c r="E13" s="16">
        <v>1</v>
      </c>
      <c r="F13" s="14">
        <v>361.8436584472656</v>
      </c>
      <c r="G13" s="9">
        <v>361.8436584472656</v>
      </c>
      <c r="H13" s="9">
        <v>358.73675537109375</v>
      </c>
      <c r="I13" s="9">
        <v>359.66375732421875</v>
      </c>
      <c r="J13" s="9">
        <v>358.29083251953125</v>
      </c>
      <c r="K13" s="9">
        <v>361.0318908691406</v>
      </c>
      <c r="L13" s="9">
        <v>359.0367736816406</v>
      </c>
      <c r="M13" s="9">
        <v>361.230712890625</v>
      </c>
      <c r="N13" s="9">
        <v>-1.694</v>
      </c>
      <c r="O13" s="9">
        <v>0.499</v>
      </c>
      <c r="P13" s="9">
        <v>0.054</v>
      </c>
      <c r="Q13" s="9">
        <v>0.513</v>
      </c>
      <c r="R13" s="9">
        <v>0.474</v>
      </c>
      <c r="S13" s="9">
        <v>-1.539</v>
      </c>
      <c r="T13" s="9">
        <v>0.745</v>
      </c>
      <c r="U13" s="9">
        <v>0.897</v>
      </c>
      <c r="V13" s="9">
        <v>1.949</v>
      </c>
      <c r="W13" s="9">
        <v>0.907</v>
      </c>
    </row>
    <row r="14" spans="2:23" ht="12.75">
      <c r="B14" s="22">
        <f t="shared" si="1"/>
        <v>1</v>
      </c>
      <c r="C14" s="23">
        <f t="shared" si="0"/>
        <v>1</v>
      </c>
      <c r="D14" s="16">
        <v>4</v>
      </c>
      <c r="E14" s="16">
        <v>1</v>
      </c>
      <c r="F14" s="14">
        <v>316.9130554199219</v>
      </c>
      <c r="G14" s="9">
        <v>316.3420104980469</v>
      </c>
      <c r="H14" s="9">
        <v>315.9687194824219</v>
      </c>
      <c r="I14" s="9">
        <v>315.0569763183594</v>
      </c>
      <c r="J14" s="9">
        <v>316.9130554199219</v>
      </c>
      <c r="K14" s="9">
        <v>312.5040588378906</v>
      </c>
      <c r="L14" s="9">
        <v>312.5508728027344</v>
      </c>
      <c r="M14" s="9">
        <v>310.1319580078125</v>
      </c>
      <c r="N14" s="9">
        <v>-1.323</v>
      </c>
      <c r="O14" s="9">
        <v>0.998</v>
      </c>
      <c r="P14" s="9">
        <v>-0.936</v>
      </c>
      <c r="Q14" s="9">
        <v>0.281</v>
      </c>
      <c r="R14" s="9">
        <v>-0.042</v>
      </c>
      <c r="S14" s="9">
        <v>-0.187</v>
      </c>
      <c r="T14" s="9">
        <v>0.001</v>
      </c>
      <c r="U14" s="9">
        <v>0.863</v>
      </c>
      <c r="V14" s="9">
        <v>1.349</v>
      </c>
      <c r="W14" s="9">
        <v>1.704</v>
      </c>
    </row>
    <row r="15" spans="2:23" ht="12.75">
      <c r="B15" s="22">
        <f t="shared" si="1"/>
        <v>0</v>
      </c>
      <c r="C15" s="23">
        <f t="shared" si="0"/>
        <v>0</v>
      </c>
      <c r="D15" s="16">
        <v>1</v>
      </c>
      <c r="E15" s="16">
        <v>1</v>
      </c>
      <c r="F15" s="14">
        <v>304.07501220703125</v>
      </c>
      <c r="G15" s="9">
        <v>304.07501220703125</v>
      </c>
      <c r="H15" s="9">
        <v>300.6883239746094</v>
      </c>
      <c r="I15" s="9">
        <v>301.65252685546875</v>
      </c>
      <c r="J15" s="9">
        <v>303.26690673828125</v>
      </c>
      <c r="K15" s="9">
        <v>299.5501708984375</v>
      </c>
      <c r="L15" s="9">
        <v>292.6763916015625</v>
      </c>
      <c r="M15" s="9">
        <v>295.3800354003906</v>
      </c>
      <c r="N15" s="9">
        <v>-2.1</v>
      </c>
      <c r="O15" s="9">
        <v>1.516</v>
      </c>
      <c r="P15" s="9">
        <v>-1.654</v>
      </c>
      <c r="Q15" s="9">
        <v>0.159</v>
      </c>
      <c r="R15" s="9">
        <v>0.251</v>
      </c>
      <c r="S15" s="9">
        <v>0.342</v>
      </c>
      <c r="T15" s="9">
        <v>-0.077</v>
      </c>
      <c r="U15" s="9">
        <v>0.347</v>
      </c>
      <c r="V15" s="9">
        <v>1.762</v>
      </c>
      <c r="W15" s="9">
        <v>2.515</v>
      </c>
    </row>
    <row r="16" spans="2:23" ht="12.75">
      <c r="B16" s="22">
        <f t="shared" si="1"/>
        <v>0</v>
      </c>
      <c r="C16" s="23">
        <f t="shared" si="0"/>
        <v>1</v>
      </c>
      <c r="D16" s="16">
        <v>3</v>
      </c>
      <c r="E16" s="16">
        <v>2</v>
      </c>
      <c r="F16" s="14">
        <v>318.4741516113281</v>
      </c>
      <c r="G16" s="9">
        <v>316.97882080078125</v>
      </c>
      <c r="H16" s="9">
        <v>317.68292236328125</v>
      </c>
      <c r="I16" s="9">
        <v>318.4741516113281</v>
      </c>
      <c r="J16" s="9">
        <v>316.7557373046875</v>
      </c>
      <c r="K16" s="9">
        <v>316.9019775390625</v>
      </c>
      <c r="L16" s="9">
        <v>310.3492431640625</v>
      </c>
      <c r="M16" s="9">
        <v>310.3551940917969</v>
      </c>
      <c r="N16" s="9">
        <v>-2.041</v>
      </c>
      <c r="O16" s="9">
        <v>2.636</v>
      </c>
      <c r="P16" s="9">
        <v>-1.714</v>
      </c>
      <c r="Q16" s="9">
        <v>0.152</v>
      </c>
      <c r="R16" s="9">
        <v>-0.24</v>
      </c>
      <c r="S16" s="9">
        <v>0.537</v>
      </c>
      <c r="T16" s="9">
        <v>0.393</v>
      </c>
      <c r="U16" s="9">
        <v>0.634</v>
      </c>
      <c r="V16" s="9">
        <v>1.911</v>
      </c>
      <c r="W16" s="9">
        <v>2.296</v>
      </c>
    </row>
    <row r="17" spans="2:23" ht="12.75">
      <c r="B17" s="22">
        <f t="shared" si="1"/>
        <v>1</v>
      </c>
      <c r="C17" s="23">
        <f t="shared" si="0"/>
        <v>1</v>
      </c>
      <c r="D17" s="16">
        <v>5</v>
      </c>
      <c r="E17" s="16">
        <v>2</v>
      </c>
      <c r="F17" s="14">
        <v>351.26654052734375</v>
      </c>
      <c r="G17" s="9">
        <v>348.2894287109375</v>
      </c>
      <c r="H17" s="9">
        <v>350.7373352050781</v>
      </c>
      <c r="I17" s="9">
        <v>349.90777587890625</v>
      </c>
      <c r="J17" s="9">
        <v>348.76434326171875</v>
      </c>
      <c r="K17" s="9">
        <v>351.26654052734375</v>
      </c>
      <c r="L17" s="9">
        <v>349.42022705078125</v>
      </c>
      <c r="M17" s="9">
        <v>345.9516906738281</v>
      </c>
      <c r="N17" s="9">
        <v>-2.434</v>
      </c>
      <c r="O17" s="9">
        <v>2.193</v>
      </c>
      <c r="P17" s="9">
        <v>-0.779</v>
      </c>
      <c r="Q17" s="9">
        <v>0.314</v>
      </c>
      <c r="R17" s="9">
        <v>0.113</v>
      </c>
      <c r="S17" s="9">
        <v>-0.798</v>
      </c>
      <c r="T17" s="9">
        <v>-0.215</v>
      </c>
      <c r="U17" s="9">
        <v>0.686</v>
      </c>
      <c r="V17" s="9">
        <v>2.324</v>
      </c>
      <c r="W17" s="9">
        <v>1.592</v>
      </c>
    </row>
    <row r="18" spans="2:23" ht="12.75">
      <c r="B18" s="22">
        <f t="shared" si="1"/>
        <v>1</v>
      </c>
      <c r="C18" s="23">
        <f t="shared" si="0"/>
        <v>1</v>
      </c>
      <c r="D18" s="16">
        <v>4</v>
      </c>
      <c r="E18" s="16">
        <v>2</v>
      </c>
      <c r="F18" s="14">
        <v>326.7181091308594</v>
      </c>
      <c r="G18" s="9">
        <v>323.7359924316406</v>
      </c>
      <c r="H18" s="9">
        <v>326.4056701660156</v>
      </c>
      <c r="I18" s="9">
        <v>326.3503112792969</v>
      </c>
      <c r="J18" s="9">
        <v>326.7181091308594</v>
      </c>
      <c r="K18" s="9">
        <v>325.4164123535156</v>
      </c>
      <c r="L18" s="9">
        <v>323.3305969238281</v>
      </c>
      <c r="M18" s="9">
        <v>322.1482849121094</v>
      </c>
      <c r="N18" s="9">
        <v>-2.473</v>
      </c>
      <c r="O18" s="9">
        <v>1.155</v>
      </c>
      <c r="P18" s="9">
        <v>-0.925</v>
      </c>
      <c r="Q18" s="9">
        <v>0.283</v>
      </c>
      <c r="R18" s="9">
        <v>-0.177</v>
      </c>
      <c r="S18" s="9">
        <v>-0.732</v>
      </c>
      <c r="T18" s="9">
        <v>0.074</v>
      </c>
      <c r="U18" s="9">
        <v>0.737</v>
      </c>
      <c r="V18" s="9">
        <v>2.257</v>
      </c>
      <c r="W18" s="9">
        <v>1.541</v>
      </c>
    </row>
    <row r="19" spans="2:23" ht="12.75">
      <c r="B19" s="22">
        <f t="shared" si="1"/>
        <v>0</v>
      </c>
      <c r="C19" s="23">
        <f t="shared" si="0"/>
        <v>0</v>
      </c>
      <c r="D19" s="16">
        <v>2</v>
      </c>
      <c r="E19" s="16">
        <v>2</v>
      </c>
      <c r="F19" s="14">
        <v>335.1233215332031</v>
      </c>
      <c r="G19" s="9">
        <v>333.42291259765625</v>
      </c>
      <c r="H19" s="9">
        <v>335.1233215332031</v>
      </c>
      <c r="I19" s="9">
        <v>334.1421813964844</v>
      </c>
      <c r="J19" s="9">
        <v>334.384765625</v>
      </c>
      <c r="K19" s="9">
        <v>334.34564208984375</v>
      </c>
      <c r="L19" s="9">
        <v>329.31280517578125</v>
      </c>
      <c r="M19" s="9">
        <v>326.13983154296875</v>
      </c>
      <c r="N19" s="9">
        <v>-2.632</v>
      </c>
      <c r="O19" s="9">
        <v>2.342</v>
      </c>
      <c r="P19" s="9">
        <v>-1.387</v>
      </c>
      <c r="Q19" s="9">
        <v>0.199</v>
      </c>
      <c r="R19" s="9">
        <v>-0.182</v>
      </c>
      <c r="S19" s="9">
        <v>-0.233</v>
      </c>
      <c r="T19" s="9">
        <v>-0.189</v>
      </c>
      <c r="U19" s="9">
        <v>0.824</v>
      </c>
      <c r="V19" s="9">
        <v>2.728</v>
      </c>
      <c r="W19" s="9">
        <v>2.022</v>
      </c>
    </row>
    <row r="20" spans="2:23" ht="12.75">
      <c r="B20" s="22">
        <f t="shared" si="1"/>
        <v>0</v>
      </c>
      <c r="C20" s="23">
        <f t="shared" si="0"/>
        <v>1</v>
      </c>
      <c r="D20" s="16">
        <v>1</v>
      </c>
      <c r="E20" s="16">
        <v>2</v>
      </c>
      <c r="F20" s="14">
        <v>338.3575134277344</v>
      </c>
      <c r="G20" s="9">
        <v>338.3575134277344</v>
      </c>
      <c r="H20" s="9">
        <v>337.614013671875</v>
      </c>
      <c r="I20" s="9">
        <v>336.3581237792969</v>
      </c>
      <c r="J20" s="9">
        <v>337.7840576171875</v>
      </c>
      <c r="K20" s="9">
        <v>335.9969177246094</v>
      </c>
      <c r="L20" s="9">
        <v>331.71014404296875</v>
      </c>
      <c r="M20" s="9">
        <v>330.1097717285156</v>
      </c>
      <c r="N20" s="9">
        <v>-2.285</v>
      </c>
      <c r="O20" s="9">
        <v>1.767</v>
      </c>
      <c r="P20" s="9">
        <v>-1.493</v>
      </c>
      <c r="Q20" s="9">
        <v>0.183</v>
      </c>
      <c r="R20" s="9">
        <v>-0.049</v>
      </c>
      <c r="S20" s="9">
        <v>-0.154</v>
      </c>
      <c r="T20" s="9">
        <v>-0.321</v>
      </c>
      <c r="U20" s="9">
        <v>0.642</v>
      </c>
      <c r="V20" s="9">
        <v>2.335</v>
      </c>
      <c r="W20" s="9">
        <v>2.222</v>
      </c>
    </row>
    <row r="21" spans="2:23" ht="12.75">
      <c r="B21" s="22">
        <f t="shared" si="1"/>
        <v>0</v>
      </c>
      <c r="C21" s="23">
        <f t="shared" si="0"/>
        <v>0</v>
      </c>
      <c r="D21" s="16">
        <v>2</v>
      </c>
      <c r="E21" s="16">
        <v>2</v>
      </c>
      <c r="F21" s="14">
        <v>345.4806823730469</v>
      </c>
      <c r="G21" s="9">
        <v>343.37347412109375</v>
      </c>
      <c r="H21" s="9">
        <v>345.4806823730469</v>
      </c>
      <c r="I21" s="9">
        <v>344.1521301269531</v>
      </c>
      <c r="J21" s="9">
        <v>342.9429931640625</v>
      </c>
      <c r="K21" s="9">
        <v>344.5108642578125</v>
      </c>
      <c r="L21" s="9">
        <v>341.40435791015625</v>
      </c>
      <c r="M21" s="9">
        <v>339.3450012207031</v>
      </c>
      <c r="N21" s="9">
        <v>-2.363</v>
      </c>
      <c r="O21" s="9">
        <v>1.807</v>
      </c>
      <c r="P21" s="9">
        <v>-0.77</v>
      </c>
      <c r="Q21" s="9">
        <v>0.316</v>
      </c>
      <c r="R21" s="9">
        <v>0.007</v>
      </c>
      <c r="S21" s="9">
        <v>-0.707</v>
      </c>
      <c r="T21" s="9">
        <v>-0.072</v>
      </c>
      <c r="U21" s="9">
        <v>0.644</v>
      </c>
      <c r="V21" s="9">
        <v>2.778</v>
      </c>
      <c r="W21" s="9">
        <v>1.498</v>
      </c>
    </row>
    <row r="22" spans="2:23" ht="12.75">
      <c r="B22" s="22">
        <f t="shared" si="1"/>
        <v>0</v>
      </c>
      <c r="C22" s="23">
        <f t="shared" si="0"/>
        <v>0</v>
      </c>
      <c r="D22" s="16">
        <v>2</v>
      </c>
      <c r="E22" s="16">
        <v>2</v>
      </c>
      <c r="F22" s="14">
        <v>324.98480224609375</v>
      </c>
      <c r="G22" s="9">
        <v>322.0888671875</v>
      </c>
      <c r="H22" s="9">
        <v>324.98480224609375</v>
      </c>
      <c r="I22" s="9">
        <v>324.9246520996094</v>
      </c>
      <c r="J22" s="9">
        <v>323.2162780761719</v>
      </c>
      <c r="K22" s="9">
        <v>323.8831481933594</v>
      </c>
      <c r="L22" s="9">
        <v>321.1927185058594</v>
      </c>
      <c r="M22" s="9">
        <v>320.3590393066406</v>
      </c>
      <c r="N22" s="9">
        <v>-2.108</v>
      </c>
      <c r="O22" s="9">
        <v>1.783</v>
      </c>
      <c r="P22" s="9">
        <v>-0.829</v>
      </c>
      <c r="Q22" s="9">
        <v>0.303</v>
      </c>
      <c r="R22" s="9">
        <v>-0.004</v>
      </c>
      <c r="S22" s="9">
        <v>-0.414</v>
      </c>
      <c r="T22" s="9">
        <v>0.03</v>
      </c>
      <c r="U22" s="9">
        <v>0.494</v>
      </c>
      <c r="V22" s="9">
        <v>2.227</v>
      </c>
      <c r="W22" s="9">
        <v>1.54</v>
      </c>
    </row>
    <row r="23" spans="2:23" ht="12.75">
      <c r="B23" s="22">
        <f t="shared" si="1"/>
        <v>0</v>
      </c>
      <c r="C23" s="23">
        <f t="shared" si="0"/>
        <v>0</v>
      </c>
      <c r="D23" s="16">
        <v>2</v>
      </c>
      <c r="E23" s="16">
        <v>2</v>
      </c>
      <c r="F23" s="14">
        <v>350.88134765625</v>
      </c>
      <c r="G23" s="9">
        <v>350.6217956542969</v>
      </c>
      <c r="H23" s="9">
        <v>350.88134765625</v>
      </c>
      <c r="I23" s="9">
        <v>348.5895080566406</v>
      </c>
      <c r="J23" s="9">
        <v>346.91015625</v>
      </c>
      <c r="K23" s="9">
        <v>350.0107727050781</v>
      </c>
      <c r="L23" s="9">
        <v>344.4047546386719</v>
      </c>
      <c r="M23" s="9">
        <v>343.6241455078125</v>
      </c>
      <c r="N23" s="9">
        <v>-2.064</v>
      </c>
      <c r="O23" s="9">
        <v>1.742</v>
      </c>
      <c r="P23" s="9">
        <v>-0.598</v>
      </c>
      <c r="Q23" s="9">
        <v>0.354</v>
      </c>
      <c r="R23" s="9">
        <v>0.089</v>
      </c>
      <c r="S23" s="9">
        <v>-0.837</v>
      </c>
      <c r="T23" s="9">
        <v>0.011</v>
      </c>
      <c r="U23" s="9">
        <v>0.628</v>
      </c>
      <c r="V23" s="9">
        <v>3.252</v>
      </c>
      <c r="W23" s="9">
        <v>1.337</v>
      </c>
    </row>
    <row r="24" spans="2:23" ht="12.75">
      <c r="B24" s="22">
        <f t="shared" si="1"/>
        <v>0</v>
      </c>
      <c r="C24" s="23">
        <f t="shared" si="0"/>
        <v>0</v>
      </c>
      <c r="D24" s="16">
        <v>2</v>
      </c>
      <c r="E24" s="16">
        <v>2</v>
      </c>
      <c r="F24" s="14">
        <v>339.056396484375</v>
      </c>
      <c r="G24" s="9">
        <v>336.86114501953125</v>
      </c>
      <c r="H24" s="9">
        <v>339.056396484375</v>
      </c>
      <c r="I24" s="9">
        <v>337.5885314941406</v>
      </c>
      <c r="J24" s="9">
        <v>336.3515319824219</v>
      </c>
      <c r="K24" s="9">
        <v>337.54327392578125</v>
      </c>
      <c r="L24" s="9">
        <v>333.7685546875</v>
      </c>
      <c r="M24" s="9">
        <v>331.7219543457031</v>
      </c>
      <c r="N24" s="9">
        <v>-1.884</v>
      </c>
      <c r="O24" s="9">
        <v>2.291</v>
      </c>
      <c r="P24" s="9">
        <v>-1.339</v>
      </c>
      <c r="Q24" s="9">
        <v>0.206</v>
      </c>
      <c r="R24" s="9">
        <v>-0.235</v>
      </c>
      <c r="S24" s="9">
        <v>-0.102</v>
      </c>
      <c r="T24" s="9">
        <v>-0.164</v>
      </c>
      <c r="U24" s="9">
        <v>0.525</v>
      </c>
      <c r="V24" s="9">
        <v>2.182</v>
      </c>
      <c r="W24" s="9">
        <v>1.941</v>
      </c>
    </row>
    <row r="25" spans="2:23" ht="12.75">
      <c r="B25" s="22">
        <f t="shared" si="1"/>
        <v>1</v>
      </c>
      <c r="C25" s="23">
        <f t="shared" si="0"/>
        <v>1</v>
      </c>
      <c r="D25" s="16">
        <v>5</v>
      </c>
      <c r="E25" s="16">
        <v>2</v>
      </c>
      <c r="F25" s="14">
        <v>325.6712951660156</v>
      </c>
      <c r="G25" s="9">
        <v>324.82464599609375</v>
      </c>
      <c r="H25" s="9">
        <v>325.5940856933594</v>
      </c>
      <c r="I25" s="9">
        <v>325.0907897949219</v>
      </c>
      <c r="J25" s="9">
        <v>324.6927185058594</v>
      </c>
      <c r="K25" s="9">
        <v>325.6712951660156</v>
      </c>
      <c r="L25" s="9">
        <v>322.3812255859375</v>
      </c>
      <c r="M25" s="9">
        <v>320.7589416503906</v>
      </c>
      <c r="N25" s="9">
        <v>-1.74</v>
      </c>
      <c r="O25" s="9">
        <v>1.606</v>
      </c>
      <c r="P25" s="9">
        <v>-0.832</v>
      </c>
      <c r="Q25" s="9">
        <v>0.303</v>
      </c>
      <c r="R25" s="9">
        <v>-0.147</v>
      </c>
      <c r="S25" s="9">
        <v>-0.636</v>
      </c>
      <c r="T25" s="9">
        <v>0.502</v>
      </c>
      <c r="U25" s="9">
        <v>0.953</v>
      </c>
      <c r="V25" s="9">
        <v>1.637</v>
      </c>
      <c r="W25" s="9">
        <v>1.466</v>
      </c>
    </row>
    <row r="26" spans="2:23" ht="12.75">
      <c r="B26" s="22">
        <f t="shared" si="1"/>
        <v>1</v>
      </c>
      <c r="C26" s="23">
        <f t="shared" si="0"/>
        <v>1</v>
      </c>
      <c r="D26" s="16">
        <v>4</v>
      </c>
      <c r="E26" s="16">
        <v>2</v>
      </c>
      <c r="F26" s="14">
        <v>311.16607666015625</v>
      </c>
      <c r="G26" s="9">
        <v>310.0598449707031</v>
      </c>
      <c r="H26" s="9">
        <v>310.63592529296875</v>
      </c>
      <c r="I26" s="9">
        <v>309.94183349609375</v>
      </c>
      <c r="J26" s="9">
        <v>311.16607666015625</v>
      </c>
      <c r="K26" s="9">
        <v>307.0885009765625</v>
      </c>
      <c r="L26" s="9">
        <v>303.8973388671875</v>
      </c>
      <c r="M26" s="9">
        <v>302.4270324707031</v>
      </c>
      <c r="N26" s="9">
        <v>-1.684</v>
      </c>
      <c r="O26" s="9">
        <v>1.354</v>
      </c>
      <c r="P26" s="9">
        <v>-1.368</v>
      </c>
      <c r="Q26" s="9">
        <v>0.202</v>
      </c>
      <c r="R26" s="9">
        <v>-0.364</v>
      </c>
      <c r="S26" s="9">
        <v>0.137</v>
      </c>
      <c r="T26" s="9">
        <v>0.205</v>
      </c>
      <c r="U26" s="9">
        <v>0.883</v>
      </c>
      <c r="V26" s="9">
        <v>1.886</v>
      </c>
      <c r="W26" s="9">
        <v>1.912</v>
      </c>
    </row>
    <row r="27" spans="2:23" ht="12.75">
      <c r="B27" s="22">
        <f t="shared" si="1"/>
        <v>0</v>
      </c>
      <c r="C27" s="23">
        <f t="shared" si="0"/>
        <v>0</v>
      </c>
      <c r="D27" s="16">
        <v>2</v>
      </c>
      <c r="E27" s="16">
        <v>2</v>
      </c>
      <c r="F27" s="14">
        <v>328.7575378417969</v>
      </c>
      <c r="G27" s="9">
        <v>328.0475158691406</v>
      </c>
      <c r="H27" s="9">
        <v>328.7575378417969</v>
      </c>
      <c r="I27" s="9">
        <v>327.83282470703125</v>
      </c>
      <c r="J27" s="9">
        <v>328.2922058105469</v>
      </c>
      <c r="K27" s="9">
        <v>327.2536926269531</v>
      </c>
      <c r="L27" s="9">
        <v>324.8235168457031</v>
      </c>
      <c r="M27" s="9">
        <v>323.4566650390625</v>
      </c>
      <c r="N27" s="9">
        <v>-1.743</v>
      </c>
      <c r="O27" s="9">
        <v>1.626</v>
      </c>
      <c r="P27" s="9">
        <v>-1.207</v>
      </c>
      <c r="Q27" s="9">
        <v>0.23</v>
      </c>
      <c r="R27" s="9">
        <v>-0.066</v>
      </c>
      <c r="S27" s="9">
        <v>-0.266</v>
      </c>
      <c r="T27" s="9">
        <v>-0.229</v>
      </c>
      <c r="U27" s="9">
        <v>0.543</v>
      </c>
      <c r="V27" s="9">
        <v>1.718</v>
      </c>
      <c r="W27" s="9">
        <v>1.917</v>
      </c>
    </row>
    <row r="28" spans="2:23" ht="12.75">
      <c r="B28" s="22">
        <f t="shared" si="1"/>
        <v>0</v>
      </c>
      <c r="C28" s="23">
        <f t="shared" si="0"/>
        <v>0</v>
      </c>
      <c r="D28" s="16">
        <v>2</v>
      </c>
      <c r="E28" s="16">
        <v>2</v>
      </c>
      <c r="F28" s="14">
        <v>342.0484619140625</v>
      </c>
      <c r="G28" s="9">
        <v>340.4942321777344</v>
      </c>
      <c r="H28" s="9">
        <v>342.0484619140625</v>
      </c>
      <c r="I28" s="9">
        <v>341.9936218261719</v>
      </c>
      <c r="J28" s="9">
        <v>340.3206787109375</v>
      </c>
      <c r="K28" s="9">
        <v>341.5787353515625</v>
      </c>
      <c r="L28" s="9">
        <v>340.2184753417969</v>
      </c>
      <c r="M28" s="9">
        <v>340.6647644042969</v>
      </c>
      <c r="N28" s="9">
        <v>-1.776</v>
      </c>
      <c r="O28" s="9">
        <v>1.153</v>
      </c>
      <c r="P28" s="9">
        <v>-0.45</v>
      </c>
      <c r="Q28" s="9">
        <v>0.389</v>
      </c>
      <c r="R28" s="9">
        <v>0.171</v>
      </c>
      <c r="S28" s="9">
        <v>-0.898</v>
      </c>
      <c r="T28" s="9">
        <v>-0.073</v>
      </c>
      <c r="U28" s="9">
        <v>0.44</v>
      </c>
      <c r="V28" s="9">
        <v>2.227</v>
      </c>
      <c r="W28" s="9">
        <v>1.251</v>
      </c>
    </row>
    <row r="29" spans="2:23" ht="12.75">
      <c r="B29" s="22">
        <f t="shared" si="1"/>
        <v>1</v>
      </c>
      <c r="C29" s="23">
        <f t="shared" si="0"/>
        <v>1</v>
      </c>
      <c r="D29" s="16">
        <v>5</v>
      </c>
      <c r="E29" s="16">
        <v>3</v>
      </c>
      <c r="F29" s="14">
        <v>323.8586120605469</v>
      </c>
      <c r="G29" s="9">
        <v>323.321533203125</v>
      </c>
      <c r="H29" s="9">
        <v>322.8594970703125</v>
      </c>
      <c r="I29" s="9">
        <v>323.0338439941406</v>
      </c>
      <c r="J29" s="9">
        <v>323.6708679199219</v>
      </c>
      <c r="K29" s="9">
        <v>323.8586120605469</v>
      </c>
      <c r="L29" s="9">
        <v>320.7158508300781</v>
      </c>
      <c r="M29" s="9">
        <v>319.9577941894531</v>
      </c>
      <c r="N29" s="9">
        <v>-1.72</v>
      </c>
      <c r="O29" s="9">
        <v>1.239</v>
      </c>
      <c r="P29" s="9">
        <v>-0.586</v>
      </c>
      <c r="Q29" s="9">
        <v>0.357</v>
      </c>
      <c r="R29" s="9">
        <v>0.151</v>
      </c>
      <c r="S29" s="9">
        <v>-0.935</v>
      </c>
      <c r="T29" s="9">
        <v>0.11</v>
      </c>
      <c r="U29" s="9">
        <v>0.876</v>
      </c>
      <c r="V29" s="9">
        <v>1.758</v>
      </c>
      <c r="W29" s="9">
        <v>1.377</v>
      </c>
    </row>
    <row r="30" spans="2:23" ht="12.75">
      <c r="B30" s="22">
        <f t="shared" si="1"/>
        <v>0</v>
      </c>
      <c r="C30" s="23">
        <f t="shared" si="0"/>
        <v>1</v>
      </c>
      <c r="D30" s="16">
        <v>2</v>
      </c>
      <c r="E30" s="16">
        <v>3</v>
      </c>
      <c r="F30" s="14">
        <v>330.4045104980469</v>
      </c>
      <c r="G30" s="9">
        <v>327.35858154296875</v>
      </c>
      <c r="H30" s="9">
        <v>330.4045104980469</v>
      </c>
      <c r="I30" s="9">
        <v>329.8458251953125</v>
      </c>
      <c r="J30" s="9">
        <v>328.94586181640625</v>
      </c>
      <c r="K30" s="9">
        <v>329.7778015136719</v>
      </c>
      <c r="L30" s="9">
        <v>325.88726806640625</v>
      </c>
      <c r="M30" s="9">
        <v>323.22149658203125</v>
      </c>
      <c r="N30" s="9">
        <v>-2.429</v>
      </c>
      <c r="O30" s="9">
        <v>2.254</v>
      </c>
      <c r="P30" s="9">
        <v>-1.221</v>
      </c>
      <c r="Q30" s="9">
        <v>0.226</v>
      </c>
      <c r="R30" s="9">
        <v>-0.24</v>
      </c>
      <c r="S30" s="9">
        <v>-0.297</v>
      </c>
      <c r="T30" s="9">
        <v>0.061</v>
      </c>
      <c r="U30" s="9">
        <v>0.751</v>
      </c>
      <c r="V30" s="9">
        <v>2.325</v>
      </c>
      <c r="W30" s="9">
        <v>1.812</v>
      </c>
    </row>
    <row r="31" spans="2:23" ht="12.75">
      <c r="B31" s="22">
        <f t="shared" si="1"/>
        <v>0</v>
      </c>
      <c r="C31" s="23">
        <f t="shared" si="0"/>
        <v>1</v>
      </c>
      <c r="D31" s="16">
        <v>4</v>
      </c>
      <c r="E31" s="16">
        <v>3</v>
      </c>
      <c r="F31" s="14">
        <v>329.9866638183594</v>
      </c>
      <c r="G31" s="9">
        <v>329.02630615234375</v>
      </c>
      <c r="H31" s="9">
        <v>329.4994812011719</v>
      </c>
      <c r="I31" s="9">
        <v>328.5296325683594</v>
      </c>
      <c r="J31" s="9">
        <v>329.9866638183594</v>
      </c>
      <c r="K31" s="9">
        <v>327.9401550292969</v>
      </c>
      <c r="L31" s="9">
        <v>323.5545349121094</v>
      </c>
      <c r="M31" s="9">
        <v>321.0791015625</v>
      </c>
      <c r="N31" s="9">
        <v>-2.841</v>
      </c>
      <c r="O31" s="9">
        <v>1.6</v>
      </c>
      <c r="P31" s="9">
        <v>-1.235</v>
      </c>
      <c r="Q31" s="9">
        <v>0.225</v>
      </c>
      <c r="R31" s="9">
        <v>-0.116</v>
      </c>
      <c r="S31" s="9">
        <v>-0.413</v>
      </c>
      <c r="T31" s="9">
        <v>0.07</v>
      </c>
      <c r="U31" s="9">
        <v>0.932</v>
      </c>
      <c r="V31" s="9">
        <v>2.724</v>
      </c>
      <c r="W31" s="9">
        <v>1.915</v>
      </c>
    </row>
    <row r="32" spans="2:23" ht="12.75">
      <c r="B32" s="22">
        <f t="shared" si="1"/>
        <v>0</v>
      </c>
      <c r="C32" s="23">
        <f t="shared" si="0"/>
        <v>1</v>
      </c>
      <c r="D32" s="16">
        <v>2</v>
      </c>
      <c r="E32" s="16">
        <v>3</v>
      </c>
      <c r="F32" s="14">
        <v>341.5298156738281</v>
      </c>
      <c r="G32" s="9">
        <v>338.0966796875</v>
      </c>
      <c r="H32" s="9">
        <v>341.5298156738281</v>
      </c>
      <c r="I32" s="9">
        <v>340.682373046875</v>
      </c>
      <c r="J32" s="9">
        <v>339.72833251953125</v>
      </c>
      <c r="K32" s="9">
        <v>340.77716064453125</v>
      </c>
      <c r="L32" s="9">
        <v>339.02423095703125</v>
      </c>
      <c r="M32" s="9">
        <v>337.27978515625</v>
      </c>
      <c r="N32" s="9">
        <v>-2.114</v>
      </c>
      <c r="O32" s="9">
        <v>1.587</v>
      </c>
      <c r="P32" s="9">
        <v>-0.833</v>
      </c>
      <c r="Q32" s="9">
        <v>0.302</v>
      </c>
      <c r="R32" s="9">
        <v>-0.138</v>
      </c>
      <c r="S32" s="9">
        <v>-0.776</v>
      </c>
      <c r="T32" s="9">
        <v>-0.248</v>
      </c>
      <c r="U32" s="9">
        <v>0.552</v>
      </c>
      <c r="V32" s="9">
        <v>2.365</v>
      </c>
      <c r="W32" s="9">
        <v>1.47</v>
      </c>
    </row>
    <row r="33" spans="2:23" ht="12.75">
      <c r="B33" s="22">
        <f t="shared" si="1"/>
        <v>0</v>
      </c>
      <c r="C33" s="23">
        <f t="shared" si="0"/>
        <v>0</v>
      </c>
      <c r="D33" s="16">
        <v>3</v>
      </c>
      <c r="E33" s="16">
        <v>3</v>
      </c>
      <c r="F33" s="14">
        <v>338.9267883300781</v>
      </c>
      <c r="G33" s="9">
        <v>335.9557189941406</v>
      </c>
      <c r="H33" s="9">
        <v>337.6013488769531</v>
      </c>
      <c r="I33" s="9">
        <v>338.9267883300781</v>
      </c>
      <c r="J33" s="9">
        <v>336.5763854980469</v>
      </c>
      <c r="K33" s="9">
        <v>337.7633972167969</v>
      </c>
      <c r="L33" s="9">
        <v>338.6931457519531</v>
      </c>
      <c r="M33" s="9">
        <v>338.8381652832031</v>
      </c>
      <c r="N33" s="9">
        <v>-1.416</v>
      </c>
      <c r="O33" s="9">
        <v>1.353</v>
      </c>
      <c r="P33" s="9">
        <v>-0.287</v>
      </c>
      <c r="Q33" s="9">
        <v>0.428</v>
      </c>
      <c r="R33" s="9">
        <v>0.379</v>
      </c>
      <c r="S33" s="9">
        <v>-0.75</v>
      </c>
      <c r="T33" s="9">
        <v>-0.098</v>
      </c>
      <c r="U33" s="9">
        <v>0.402</v>
      </c>
      <c r="V33" s="9">
        <v>1.504</v>
      </c>
      <c r="W33" s="9">
        <v>1.235</v>
      </c>
    </row>
    <row r="34" spans="2:23" ht="12.75">
      <c r="B34" s="22">
        <f t="shared" si="1"/>
        <v>0</v>
      </c>
      <c r="C34" s="23">
        <f t="shared" si="0"/>
        <v>0</v>
      </c>
      <c r="D34" s="16">
        <v>3</v>
      </c>
      <c r="E34" s="16">
        <v>3</v>
      </c>
      <c r="F34" s="14">
        <v>316.1233215332031</v>
      </c>
      <c r="G34" s="9">
        <v>314.89630126953125</v>
      </c>
      <c r="H34" s="9">
        <v>315.35833740234375</v>
      </c>
      <c r="I34" s="9">
        <v>316.1233215332031</v>
      </c>
      <c r="J34" s="9">
        <v>314.2478332519531</v>
      </c>
      <c r="K34" s="9">
        <v>315.81927490234375</v>
      </c>
      <c r="L34" s="9">
        <v>312.39208984375</v>
      </c>
      <c r="M34" s="9">
        <v>313.7220458984375</v>
      </c>
      <c r="N34" s="9">
        <v>-1.466</v>
      </c>
      <c r="O34" s="9">
        <v>1.679</v>
      </c>
      <c r="P34" s="9">
        <v>-0.589</v>
      </c>
      <c r="Q34" s="9">
        <v>0.356</v>
      </c>
      <c r="R34" s="9">
        <v>0.372</v>
      </c>
      <c r="S34" s="9">
        <v>-0.487</v>
      </c>
      <c r="T34" s="9">
        <v>-0.054</v>
      </c>
      <c r="U34" s="9">
        <v>0.291</v>
      </c>
      <c r="V34" s="9">
        <v>1.643</v>
      </c>
      <c r="W34" s="9">
        <v>1.49</v>
      </c>
    </row>
    <row r="35" spans="2:23" ht="12.75">
      <c r="B35" s="22">
        <f t="shared" si="1"/>
        <v>0</v>
      </c>
      <c r="C35" s="23">
        <f t="shared" si="0"/>
        <v>0</v>
      </c>
      <c r="D35" s="16">
        <v>3</v>
      </c>
      <c r="E35" s="16">
        <v>3</v>
      </c>
      <c r="F35" s="14">
        <v>308.0158996582031</v>
      </c>
      <c r="G35" s="9">
        <v>306.2700500488281</v>
      </c>
      <c r="H35" s="9">
        <v>306.9261169433594</v>
      </c>
      <c r="I35" s="9">
        <v>308.0158996582031</v>
      </c>
      <c r="J35" s="9">
        <v>307.1644592285156</v>
      </c>
      <c r="K35" s="9">
        <v>307.0439758300781</v>
      </c>
      <c r="L35" s="9">
        <v>303.5908203125</v>
      </c>
      <c r="M35" s="9">
        <v>303.8788146972656</v>
      </c>
      <c r="N35" s="9">
        <v>-1.85</v>
      </c>
      <c r="O35" s="9">
        <v>1.49</v>
      </c>
      <c r="P35" s="9">
        <v>-0.54</v>
      </c>
      <c r="Q35" s="9">
        <v>0.364</v>
      </c>
      <c r="R35" s="9">
        <v>0.287</v>
      </c>
      <c r="S35" s="9">
        <v>-0.546</v>
      </c>
      <c r="T35" s="9">
        <v>0.156</v>
      </c>
      <c r="U35" s="9">
        <v>0.619</v>
      </c>
      <c r="V35" s="9">
        <v>1.899</v>
      </c>
      <c r="W35" s="9">
        <v>1.4</v>
      </c>
    </row>
    <row r="36" spans="2:23" ht="12.75">
      <c r="B36" s="22">
        <f t="shared" si="1"/>
        <v>0</v>
      </c>
      <c r="C36" s="23">
        <f t="shared" si="0"/>
        <v>0</v>
      </c>
      <c r="D36" s="16">
        <v>3</v>
      </c>
      <c r="E36" s="16">
        <v>3</v>
      </c>
      <c r="F36" s="14">
        <v>307.50634765625</v>
      </c>
      <c r="G36" s="9">
        <v>302.33831787109375</v>
      </c>
      <c r="H36" s="9">
        <v>304.69451904296875</v>
      </c>
      <c r="I36" s="9">
        <v>307.50634765625</v>
      </c>
      <c r="J36" s="9">
        <v>305.20367431640625</v>
      </c>
      <c r="K36" s="9">
        <v>305.9687805175781</v>
      </c>
      <c r="L36" s="9">
        <v>302.90106201171875</v>
      </c>
      <c r="M36" s="9">
        <v>303.3467712402344</v>
      </c>
      <c r="N36" s="9">
        <v>-2.499</v>
      </c>
      <c r="O36" s="9">
        <v>2.004</v>
      </c>
      <c r="P36" s="9">
        <v>-0.492</v>
      </c>
      <c r="Q36" s="9">
        <v>0.378</v>
      </c>
      <c r="R36" s="9">
        <v>0.525</v>
      </c>
      <c r="S36" s="9">
        <v>-0.45</v>
      </c>
      <c r="T36" s="9">
        <v>0.035</v>
      </c>
      <c r="U36" s="9">
        <v>0.412</v>
      </c>
      <c r="V36" s="9">
        <v>2.069</v>
      </c>
      <c r="W36" s="9">
        <v>1.487</v>
      </c>
    </row>
    <row r="37" spans="2:23" ht="12.75">
      <c r="B37" s="22">
        <f t="shared" si="1"/>
        <v>0</v>
      </c>
      <c r="C37" s="23">
        <f t="shared" si="0"/>
        <v>0</v>
      </c>
      <c r="D37" s="16">
        <v>3</v>
      </c>
      <c r="E37" s="16">
        <v>3</v>
      </c>
      <c r="F37" s="14">
        <v>328.4251708984375</v>
      </c>
      <c r="G37" s="9">
        <v>326.6450500488281</v>
      </c>
      <c r="H37" s="9">
        <v>327.2955322265625</v>
      </c>
      <c r="I37" s="9">
        <v>328.4251708984375</v>
      </c>
      <c r="J37" s="9">
        <v>327.00531005859375</v>
      </c>
      <c r="K37" s="9">
        <v>326.5734558105469</v>
      </c>
      <c r="L37" s="9">
        <v>324.3369140625</v>
      </c>
      <c r="M37" s="9">
        <v>325.8043518066406</v>
      </c>
      <c r="N37" s="9">
        <v>-2.388</v>
      </c>
      <c r="O37" s="9">
        <v>1.248</v>
      </c>
      <c r="P37" s="9">
        <v>-0.39</v>
      </c>
      <c r="Q37" s="9">
        <v>0.403</v>
      </c>
      <c r="R37" s="9">
        <v>0.635</v>
      </c>
      <c r="S37" s="9">
        <v>-0.664</v>
      </c>
      <c r="T37" s="9">
        <v>-0.389</v>
      </c>
      <c r="U37" s="9">
        <v>0.185</v>
      </c>
      <c r="V37" s="9">
        <v>2.712</v>
      </c>
      <c r="W37" s="9">
        <v>1.46</v>
      </c>
    </row>
    <row r="38" spans="2:23" ht="12.75">
      <c r="B38" s="22">
        <f t="shared" si="1"/>
        <v>0</v>
      </c>
      <c r="C38" s="23">
        <f t="shared" si="0"/>
        <v>1</v>
      </c>
      <c r="D38" s="16">
        <v>2</v>
      </c>
      <c r="E38" s="16">
        <v>3</v>
      </c>
      <c r="F38" s="14">
        <v>341.65325927734375</v>
      </c>
      <c r="G38" s="9">
        <v>340.75457763671875</v>
      </c>
      <c r="H38" s="9">
        <v>341.65325927734375</v>
      </c>
      <c r="I38" s="9">
        <v>340.15234375</v>
      </c>
      <c r="J38" s="9">
        <v>340.07952880859375</v>
      </c>
      <c r="K38" s="9">
        <v>339.4295349121094</v>
      </c>
      <c r="L38" s="9">
        <v>336.3207702636719</v>
      </c>
      <c r="M38" s="9">
        <v>334.21112060546875</v>
      </c>
      <c r="N38" s="9">
        <v>-2.014</v>
      </c>
      <c r="O38" s="9">
        <v>1.736</v>
      </c>
      <c r="P38" s="9">
        <v>-1.429</v>
      </c>
      <c r="Q38" s="9">
        <v>0.193</v>
      </c>
      <c r="R38" s="9">
        <v>-0.417</v>
      </c>
      <c r="S38" s="9">
        <v>-0.13</v>
      </c>
      <c r="T38" s="9">
        <v>0.375</v>
      </c>
      <c r="U38" s="9">
        <v>0.866</v>
      </c>
      <c r="V38" s="9">
        <v>1.968</v>
      </c>
      <c r="W38" s="9">
        <v>1.95</v>
      </c>
    </row>
    <row r="39" spans="2:23" ht="12.75">
      <c r="B39" s="22">
        <f t="shared" si="1"/>
        <v>0</v>
      </c>
      <c r="C39" s="23">
        <f t="shared" si="0"/>
        <v>0</v>
      </c>
      <c r="D39" s="16">
        <v>3</v>
      </c>
      <c r="E39" s="16">
        <v>3</v>
      </c>
      <c r="F39" s="14">
        <v>476.5701599121094</v>
      </c>
      <c r="G39" s="9">
        <v>472.740478515625</v>
      </c>
      <c r="H39" s="9">
        <v>471.93609619140625</v>
      </c>
      <c r="I39" s="9">
        <v>476.5701599121094</v>
      </c>
      <c r="J39" s="9">
        <v>471.1567077636719</v>
      </c>
      <c r="K39" s="9">
        <v>472.3203430175781</v>
      </c>
      <c r="L39" s="9">
        <v>472.3752136230469</v>
      </c>
      <c r="M39" s="9">
        <v>472.2173156738281</v>
      </c>
      <c r="N39" s="9">
        <v>-1.704</v>
      </c>
      <c r="O39" s="9">
        <v>3.691</v>
      </c>
      <c r="P39" s="9">
        <v>-3.155</v>
      </c>
      <c r="Q39" s="9">
        <v>0.04</v>
      </c>
      <c r="R39" s="9">
        <v>-0.936</v>
      </c>
      <c r="S39" s="9">
        <v>1.573</v>
      </c>
      <c r="T39" s="9">
        <v>0.122</v>
      </c>
      <c r="U39" s="9">
        <v>0.998</v>
      </c>
      <c r="V39" s="9">
        <v>2.033</v>
      </c>
      <c r="W39" s="9">
        <v>3.493</v>
      </c>
    </row>
    <row r="40" spans="2:23" ht="12.75">
      <c r="B40" s="22">
        <f t="shared" si="1"/>
        <v>0</v>
      </c>
      <c r="C40" s="23">
        <f t="shared" si="0"/>
        <v>1</v>
      </c>
      <c r="D40" s="16">
        <v>4</v>
      </c>
      <c r="E40" s="16">
        <v>3</v>
      </c>
      <c r="F40" s="14">
        <v>319.1487731933594</v>
      </c>
      <c r="G40" s="9">
        <v>316.57647705078125</v>
      </c>
      <c r="H40" s="9">
        <v>318.04547119140625</v>
      </c>
      <c r="I40" s="9">
        <v>318.9065856933594</v>
      </c>
      <c r="J40" s="9">
        <v>319.1487731933594</v>
      </c>
      <c r="K40" s="9">
        <v>318.1463928222656</v>
      </c>
      <c r="L40" s="9">
        <v>316.2867126464844</v>
      </c>
      <c r="M40" s="9">
        <v>316.25604248046875</v>
      </c>
      <c r="N40" s="9">
        <v>-1.774</v>
      </c>
      <c r="O40" s="9">
        <v>0.887</v>
      </c>
      <c r="P40" s="9">
        <v>-0.532</v>
      </c>
      <c r="Q40" s="9">
        <v>0.369</v>
      </c>
      <c r="R40" s="9">
        <v>0.013</v>
      </c>
      <c r="S40" s="9">
        <v>-0.929</v>
      </c>
      <c r="T40" s="9">
        <v>0.07</v>
      </c>
      <c r="U40" s="9">
        <v>0.781</v>
      </c>
      <c r="V40" s="9">
        <v>1.891</v>
      </c>
      <c r="W40" s="9">
        <v>1.232</v>
      </c>
    </row>
    <row r="41" spans="2:23" ht="12.75">
      <c r="B41" s="22">
        <f t="shared" si="1"/>
        <v>0</v>
      </c>
      <c r="C41" s="23">
        <f t="shared" si="0"/>
        <v>0</v>
      </c>
      <c r="D41" s="16">
        <v>4</v>
      </c>
      <c r="E41" s="16">
        <v>4</v>
      </c>
      <c r="F41" s="14">
        <v>353.59423828125</v>
      </c>
      <c r="G41" s="9">
        <v>351.8523864746094</v>
      </c>
      <c r="H41" s="9">
        <v>353.5057067871094</v>
      </c>
      <c r="I41" s="9">
        <v>352.2477111816406</v>
      </c>
      <c r="J41" s="9">
        <v>353.59423828125</v>
      </c>
      <c r="K41" s="9">
        <v>351.1582336425781</v>
      </c>
      <c r="L41" s="9">
        <v>350.96771240234375</v>
      </c>
      <c r="M41" s="9">
        <v>347.46429443359375</v>
      </c>
      <c r="N41" s="9">
        <v>-3.323</v>
      </c>
      <c r="O41" s="9">
        <v>1.021</v>
      </c>
      <c r="P41" s="9">
        <v>-0.912</v>
      </c>
      <c r="Q41" s="9">
        <v>0.286</v>
      </c>
      <c r="R41" s="9">
        <v>-0.049</v>
      </c>
      <c r="S41" s="9">
        <v>-0.863</v>
      </c>
      <c r="T41" s="9">
        <v>0.11</v>
      </c>
      <c r="U41" s="9">
        <v>0.934</v>
      </c>
      <c r="V41" s="9">
        <v>2.827</v>
      </c>
      <c r="W41" s="9">
        <v>1.675</v>
      </c>
    </row>
    <row r="42" spans="2:23" ht="12.75">
      <c r="B42" s="22">
        <f t="shared" si="1"/>
        <v>0</v>
      </c>
      <c r="C42" s="23">
        <f t="shared" si="0"/>
        <v>0</v>
      </c>
      <c r="D42" s="16">
        <v>4</v>
      </c>
      <c r="E42" s="16">
        <v>4</v>
      </c>
      <c r="F42" s="14">
        <v>326.5044860839844</v>
      </c>
      <c r="G42" s="9">
        <v>324.5488586425781</v>
      </c>
      <c r="H42" s="9">
        <v>326.11895751953125</v>
      </c>
      <c r="I42" s="9">
        <v>326.078857421875</v>
      </c>
      <c r="J42" s="9">
        <v>326.5044860839844</v>
      </c>
      <c r="K42" s="9">
        <v>326.3883056640625</v>
      </c>
      <c r="L42" s="9">
        <v>324.01287841796875</v>
      </c>
      <c r="M42" s="9">
        <v>321.7999572753906</v>
      </c>
      <c r="N42" s="9">
        <v>-2.147</v>
      </c>
      <c r="O42" s="9">
        <v>1.373</v>
      </c>
      <c r="P42" s="9">
        <v>-0.861</v>
      </c>
      <c r="Q42" s="9">
        <v>0.297</v>
      </c>
      <c r="R42" s="9">
        <v>-0.233</v>
      </c>
      <c r="S42" s="9">
        <v>-0.803</v>
      </c>
      <c r="T42" s="9">
        <v>0.508</v>
      </c>
      <c r="U42" s="9">
        <v>1.087</v>
      </c>
      <c r="V42" s="9">
        <v>1.706</v>
      </c>
      <c r="W42" s="9">
        <v>1.453</v>
      </c>
    </row>
    <row r="43" spans="2:23" ht="12.75">
      <c r="B43" s="22">
        <f t="shared" si="1"/>
        <v>1</v>
      </c>
      <c r="C43" s="23">
        <f t="shared" si="0"/>
        <v>1</v>
      </c>
      <c r="D43" s="16">
        <v>2</v>
      </c>
      <c r="E43" s="16">
        <v>4</v>
      </c>
      <c r="F43" s="14">
        <v>336.1697082519531</v>
      </c>
      <c r="G43" s="9">
        <v>334.0576171875</v>
      </c>
      <c r="H43" s="9">
        <v>336.1697082519531</v>
      </c>
      <c r="I43" s="9">
        <v>335.2662353515625</v>
      </c>
      <c r="J43" s="9">
        <v>335.0286560058594</v>
      </c>
      <c r="K43" s="9">
        <v>335.39215087890625</v>
      </c>
      <c r="L43" s="9">
        <v>332.56549072265625</v>
      </c>
      <c r="M43" s="9">
        <v>328.8967590332031</v>
      </c>
      <c r="N43" s="9">
        <v>-1.844</v>
      </c>
      <c r="O43" s="9">
        <v>2.238</v>
      </c>
      <c r="P43" s="9">
        <v>-1.391</v>
      </c>
      <c r="Q43" s="9">
        <v>0.199</v>
      </c>
      <c r="R43" s="9">
        <v>-0.45</v>
      </c>
      <c r="S43" s="9">
        <v>-0.171</v>
      </c>
      <c r="T43" s="9">
        <v>0.239</v>
      </c>
      <c r="U43" s="9">
        <v>1.006</v>
      </c>
      <c r="V43" s="9">
        <v>1.662</v>
      </c>
      <c r="W43" s="9">
        <v>1.892</v>
      </c>
    </row>
    <row r="44" spans="2:23" ht="12.75">
      <c r="B44" s="22">
        <f t="shared" si="1"/>
        <v>0</v>
      </c>
      <c r="C44" s="23">
        <f t="shared" si="0"/>
        <v>0</v>
      </c>
      <c r="D44" s="16">
        <v>4</v>
      </c>
      <c r="E44" s="16">
        <v>4</v>
      </c>
      <c r="F44" s="14">
        <v>330.1611022949219</v>
      </c>
      <c r="G44" s="9">
        <v>328.9651184082031</v>
      </c>
      <c r="H44" s="9">
        <v>328.1492919921875</v>
      </c>
      <c r="I44" s="9">
        <v>329.1744689941406</v>
      </c>
      <c r="J44" s="9">
        <v>330.1611022949219</v>
      </c>
      <c r="K44" s="9">
        <v>327.6507568359375</v>
      </c>
      <c r="L44" s="9">
        <v>322.81207275390625</v>
      </c>
      <c r="M44" s="9">
        <v>322.8309326171875</v>
      </c>
      <c r="N44" s="9">
        <v>-2.145</v>
      </c>
      <c r="O44" s="9">
        <v>1.834</v>
      </c>
      <c r="P44" s="9">
        <v>-1.857</v>
      </c>
      <c r="Q44" s="9">
        <v>0.134</v>
      </c>
      <c r="R44" s="9">
        <v>-0.3</v>
      </c>
      <c r="S44" s="9">
        <v>0.219</v>
      </c>
      <c r="T44" s="9">
        <v>0.182</v>
      </c>
      <c r="U44" s="9">
        <v>0.808</v>
      </c>
      <c r="V44" s="9">
        <v>1.675</v>
      </c>
      <c r="W44" s="9">
        <v>2.428</v>
      </c>
    </row>
    <row r="45" spans="2:23" ht="12.75">
      <c r="B45" s="22">
        <f t="shared" si="1"/>
        <v>0</v>
      </c>
      <c r="C45" s="23">
        <f t="shared" si="0"/>
        <v>0</v>
      </c>
      <c r="D45" s="16">
        <v>4</v>
      </c>
      <c r="E45" s="16">
        <v>4</v>
      </c>
      <c r="F45" s="14">
        <v>325.65167236328125</v>
      </c>
      <c r="G45" s="9">
        <v>322.9181213378906</v>
      </c>
      <c r="H45" s="9">
        <v>322.9169616699219</v>
      </c>
      <c r="I45" s="9">
        <v>323.8420104980469</v>
      </c>
      <c r="J45" s="9">
        <v>325.65167236328125</v>
      </c>
      <c r="K45" s="9">
        <v>324.0126953125</v>
      </c>
      <c r="L45" s="9">
        <v>321.9482421875</v>
      </c>
      <c r="M45" s="9">
        <v>322.271240234375</v>
      </c>
      <c r="N45" s="9">
        <v>-2.443</v>
      </c>
      <c r="O45" s="9">
        <v>0.505</v>
      </c>
      <c r="P45" s="9">
        <v>-0.622</v>
      </c>
      <c r="Q45" s="9">
        <v>0.348</v>
      </c>
      <c r="R45" s="9">
        <v>0.136</v>
      </c>
      <c r="S45" s="9">
        <v>-1.243</v>
      </c>
      <c r="T45" s="9">
        <v>0.154</v>
      </c>
      <c r="U45" s="9">
        <v>0.828</v>
      </c>
      <c r="V45" s="9">
        <v>1.86</v>
      </c>
      <c r="W45" s="9">
        <v>1.4</v>
      </c>
    </row>
    <row r="46" spans="2:23" ht="12.75">
      <c r="B46" s="22">
        <f t="shared" si="1"/>
        <v>0</v>
      </c>
      <c r="C46" s="23">
        <f t="shared" si="0"/>
        <v>0</v>
      </c>
      <c r="D46" s="16">
        <v>4</v>
      </c>
      <c r="E46" s="16">
        <v>4</v>
      </c>
      <c r="F46" s="14">
        <v>315.9819030761719</v>
      </c>
      <c r="G46" s="9">
        <v>314.16259765625</v>
      </c>
      <c r="H46" s="9">
        <v>315.4967956542969</v>
      </c>
      <c r="I46" s="9">
        <v>315.73468017578125</v>
      </c>
      <c r="J46" s="9">
        <v>315.9819030761719</v>
      </c>
      <c r="K46" s="9">
        <v>315.5990295410156</v>
      </c>
      <c r="L46" s="9">
        <v>311.5284118652344</v>
      </c>
      <c r="M46" s="9">
        <v>311.3868713378906</v>
      </c>
      <c r="N46" s="9">
        <v>-2.195</v>
      </c>
      <c r="O46" s="9">
        <v>1.546</v>
      </c>
      <c r="P46" s="9">
        <v>-1.122</v>
      </c>
      <c r="Q46" s="9">
        <v>0.244</v>
      </c>
      <c r="R46" s="9">
        <v>-0.057</v>
      </c>
      <c r="S46" s="9">
        <v>-0.492</v>
      </c>
      <c r="T46" s="9">
        <v>0.038</v>
      </c>
      <c r="U46" s="9">
        <v>0.583</v>
      </c>
      <c r="V46" s="9">
        <v>1.833</v>
      </c>
      <c r="W46" s="9">
        <v>1.79</v>
      </c>
    </row>
    <row r="47" spans="2:23" ht="12.75">
      <c r="B47" s="22">
        <f t="shared" si="1"/>
        <v>0</v>
      </c>
      <c r="C47" s="23">
        <f t="shared" si="0"/>
        <v>0</v>
      </c>
      <c r="D47" s="16">
        <v>4</v>
      </c>
      <c r="E47" s="16">
        <v>4</v>
      </c>
      <c r="F47" s="14">
        <v>319.4002380371094</v>
      </c>
      <c r="G47" s="9">
        <v>316.26263427734375</v>
      </c>
      <c r="H47" s="9">
        <v>317.6228332519531</v>
      </c>
      <c r="I47" s="9">
        <v>317.9444274902344</v>
      </c>
      <c r="J47" s="9">
        <v>319.4002380371094</v>
      </c>
      <c r="K47" s="9">
        <v>316.84393310546875</v>
      </c>
      <c r="L47" s="9">
        <v>314.6065368652344</v>
      </c>
      <c r="M47" s="9">
        <v>314.2675476074219</v>
      </c>
      <c r="N47" s="9">
        <v>-2.353</v>
      </c>
      <c r="O47" s="9">
        <v>0.816</v>
      </c>
      <c r="P47" s="9">
        <v>-0.884</v>
      </c>
      <c r="Q47" s="9">
        <v>0.292</v>
      </c>
      <c r="R47" s="9">
        <v>-0.047</v>
      </c>
      <c r="S47" s="9">
        <v>-0.791</v>
      </c>
      <c r="T47" s="9">
        <v>-0.034</v>
      </c>
      <c r="U47" s="9">
        <v>0.716</v>
      </c>
      <c r="V47" s="9">
        <v>2.086</v>
      </c>
      <c r="W47" s="9">
        <v>1.569</v>
      </c>
    </row>
    <row r="48" spans="2:23" ht="12.75">
      <c r="B48" s="22">
        <f t="shared" si="1"/>
        <v>0</v>
      </c>
      <c r="C48" s="23">
        <f t="shared" si="0"/>
        <v>1</v>
      </c>
      <c r="D48" s="16">
        <v>5</v>
      </c>
      <c r="E48" s="16">
        <v>4</v>
      </c>
      <c r="F48" s="14">
        <v>336.0611267089844</v>
      </c>
      <c r="G48" s="9">
        <v>333.047607421875</v>
      </c>
      <c r="H48" s="9">
        <v>335.7940979003906</v>
      </c>
      <c r="I48" s="9">
        <v>335.8548889160156</v>
      </c>
      <c r="J48" s="9">
        <v>335.205322265625</v>
      </c>
      <c r="K48" s="9">
        <v>336.0611267089844</v>
      </c>
      <c r="L48" s="9">
        <v>334.0013427734375</v>
      </c>
      <c r="M48" s="9">
        <v>333.3772888183594</v>
      </c>
      <c r="N48" s="9">
        <v>-2.296</v>
      </c>
      <c r="O48" s="9">
        <v>1.283</v>
      </c>
      <c r="P48" s="9">
        <v>-0.695</v>
      </c>
      <c r="Q48" s="9">
        <v>0.332</v>
      </c>
      <c r="R48" s="9">
        <v>-0.02</v>
      </c>
      <c r="S48" s="9">
        <v>-0.984</v>
      </c>
      <c r="T48" s="9">
        <v>-0.083</v>
      </c>
      <c r="U48" s="9">
        <v>0.588</v>
      </c>
      <c r="V48" s="9">
        <v>2.281</v>
      </c>
      <c r="W48" s="9">
        <v>1.381</v>
      </c>
    </row>
    <row r="49" spans="2:23" ht="12.75">
      <c r="B49" s="22">
        <f t="shared" si="1"/>
        <v>0</v>
      </c>
      <c r="C49" s="23">
        <f t="shared" si="0"/>
        <v>0</v>
      </c>
      <c r="D49" s="16">
        <v>4</v>
      </c>
      <c r="E49" s="16">
        <v>4</v>
      </c>
      <c r="F49" s="14">
        <v>294.37640380859375</v>
      </c>
      <c r="G49" s="9">
        <v>292.6379089355469</v>
      </c>
      <c r="H49" s="9">
        <v>291.232177734375</v>
      </c>
      <c r="I49" s="9">
        <v>291.6741638183594</v>
      </c>
      <c r="J49" s="9">
        <v>294.37640380859375</v>
      </c>
      <c r="K49" s="9">
        <v>290.2060852050781</v>
      </c>
      <c r="L49" s="9">
        <v>284.1004638671875</v>
      </c>
      <c r="M49" s="9">
        <v>283.8037109375</v>
      </c>
      <c r="N49" s="9">
        <v>-2.403</v>
      </c>
      <c r="O49" s="9">
        <v>1.597</v>
      </c>
      <c r="P49" s="9">
        <v>-1.13</v>
      </c>
      <c r="Q49" s="9">
        <v>0.243</v>
      </c>
      <c r="R49" s="9">
        <v>0.441</v>
      </c>
      <c r="S49" s="9">
        <v>-0.148</v>
      </c>
      <c r="T49" s="9">
        <v>-0.73</v>
      </c>
      <c r="U49" s="9">
        <v>0.499</v>
      </c>
      <c r="V49" s="9">
        <v>2.545</v>
      </c>
      <c r="W49" s="9">
        <v>2.097</v>
      </c>
    </row>
    <row r="50" spans="2:23" ht="12.75">
      <c r="B50" s="22">
        <f t="shared" si="1"/>
        <v>0</v>
      </c>
      <c r="C50" s="23">
        <f t="shared" si="0"/>
        <v>0</v>
      </c>
      <c r="D50" s="16">
        <v>4</v>
      </c>
      <c r="E50" s="16">
        <v>4</v>
      </c>
      <c r="F50" s="14">
        <v>312.3052978515625</v>
      </c>
      <c r="G50" s="9">
        <v>310.1940612792969</v>
      </c>
      <c r="H50" s="9">
        <v>310.8726501464844</v>
      </c>
      <c r="I50" s="9">
        <v>311.7348327636719</v>
      </c>
      <c r="J50" s="9">
        <v>312.3052978515625</v>
      </c>
      <c r="K50" s="9">
        <v>311.8617858886719</v>
      </c>
      <c r="L50" s="9">
        <v>308.16644287109375</v>
      </c>
      <c r="M50" s="9">
        <v>307.5447692871094</v>
      </c>
      <c r="N50" s="9">
        <v>-2.194</v>
      </c>
      <c r="O50" s="9">
        <v>1.601</v>
      </c>
      <c r="P50" s="9">
        <v>-0.79</v>
      </c>
      <c r="Q50" s="9">
        <v>0.311</v>
      </c>
      <c r="R50" s="9">
        <v>0.272</v>
      </c>
      <c r="S50" s="9">
        <v>-0.675</v>
      </c>
      <c r="T50" s="9">
        <v>-0.224</v>
      </c>
      <c r="U50" s="9">
        <v>0.612</v>
      </c>
      <c r="V50" s="9">
        <v>1.923</v>
      </c>
      <c r="W50" s="9">
        <v>1.649</v>
      </c>
    </row>
    <row r="51" spans="2:23" ht="12.75">
      <c r="B51" s="22">
        <f t="shared" si="1"/>
        <v>0</v>
      </c>
      <c r="C51" s="23">
        <f t="shared" si="0"/>
        <v>0</v>
      </c>
      <c r="D51" s="16">
        <v>4</v>
      </c>
      <c r="E51" s="16">
        <v>4</v>
      </c>
      <c r="F51" s="14">
        <v>303.06488037109375</v>
      </c>
      <c r="G51" s="9">
        <v>302.9046936035156</v>
      </c>
      <c r="H51" s="9">
        <v>301.71502685546875</v>
      </c>
      <c r="I51" s="9">
        <v>301.8404846191406</v>
      </c>
      <c r="J51" s="9">
        <v>303.06488037109375</v>
      </c>
      <c r="K51" s="9">
        <v>302.3685302734375</v>
      </c>
      <c r="L51" s="9">
        <v>297.663818359375</v>
      </c>
      <c r="M51" s="9">
        <v>296.0487365722656</v>
      </c>
      <c r="N51" s="9">
        <v>-1.288</v>
      </c>
      <c r="O51" s="9">
        <v>1.727</v>
      </c>
      <c r="P51" s="9">
        <v>-0.734</v>
      </c>
      <c r="Q51" s="9">
        <v>0.324</v>
      </c>
      <c r="R51" s="9">
        <v>0.177</v>
      </c>
      <c r="S51" s="9">
        <v>-0.502</v>
      </c>
      <c r="T51" s="9">
        <v>-0.048</v>
      </c>
      <c r="U51" s="9">
        <v>0.957</v>
      </c>
      <c r="V51" s="9">
        <v>1.575</v>
      </c>
      <c r="W51" s="9">
        <v>1.544</v>
      </c>
    </row>
    <row r="52" spans="2:23" ht="12.75">
      <c r="B52" s="22">
        <f t="shared" si="1"/>
        <v>0</v>
      </c>
      <c r="C52" s="23">
        <f t="shared" si="0"/>
        <v>0</v>
      </c>
      <c r="D52" s="16">
        <v>4</v>
      </c>
      <c r="E52" s="16">
        <v>4</v>
      </c>
      <c r="F52" s="14">
        <v>315.1792907714844</v>
      </c>
      <c r="G52" s="9">
        <v>312.9101257324219</v>
      </c>
      <c r="H52" s="9">
        <v>313.4561462402344</v>
      </c>
      <c r="I52" s="9">
        <v>312.1268615722656</v>
      </c>
      <c r="J52" s="9">
        <v>315.1792907714844</v>
      </c>
      <c r="K52" s="9">
        <v>310.5905456542969</v>
      </c>
      <c r="L52" s="9">
        <v>306.28271484375</v>
      </c>
      <c r="M52" s="9">
        <v>304.30755615234375</v>
      </c>
      <c r="N52" s="9">
        <v>-2.163</v>
      </c>
      <c r="O52" s="9">
        <v>1.097</v>
      </c>
      <c r="P52" s="9">
        <v>-1.099</v>
      </c>
      <c r="Q52" s="9">
        <v>0.249</v>
      </c>
      <c r="R52" s="9">
        <v>-0.101</v>
      </c>
      <c r="S52" s="9">
        <v>-0.453</v>
      </c>
      <c r="T52" s="9">
        <v>-0.709</v>
      </c>
      <c r="U52" s="9">
        <v>0.787</v>
      </c>
      <c r="V52" s="9">
        <v>3.011</v>
      </c>
      <c r="W52" s="9">
        <v>1.763</v>
      </c>
    </row>
    <row r="53" spans="2:23" ht="12.75">
      <c r="B53" s="22">
        <f t="shared" si="1"/>
        <v>0</v>
      </c>
      <c r="C53" s="23">
        <f t="shared" si="0"/>
        <v>0</v>
      </c>
      <c r="D53" s="16">
        <v>4</v>
      </c>
      <c r="E53" s="16">
        <v>4</v>
      </c>
      <c r="F53" s="14">
        <v>303.8802795410156</v>
      </c>
      <c r="G53" s="9">
        <v>299.0703430175781</v>
      </c>
      <c r="H53" s="9">
        <v>300.5794372558594</v>
      </c>
      <c r="I53" s="9">
        <v>301.8596496582031</v>
      </c>
      <c r="J53" s="9">
        <v>303.8802795410156</v>
      </c>
      <c r="K53" s="9">
        <v>299.3499450683594</v>
      </c>
      <c r="L53" s="9">
        <v>298.121826171875</v>
      </c>
      <c r="M53" s="9">
        <v>299.2122497558594</v>
      </c>
      <c r="N53" s="9">
        <v>-1.987</v>
      </c>
      <c r="O53" s="9">
        <v>0.528</v>
      </c>
      <c r="P53" s="9">
        <v>-1.059</v>
      </c>
      <c r="Q53" s="9">
        <v>0.257</v>
      </c>
      <c r="R53" s="9">
        <v>-0.049</v>
      </c>
      <c r="S53" s="9">
        <v>-0.531</v>
      </c>
      <c r="T53" s="9">
        <v>-0.225</v>
      </c>
      <c r="U53" s="9">
        <v>0.476</v>
      </c>
      <c r="V53" s="9">
        <v>1.433</v>
      </c>
      <c r="W53" s="9">
        <v>1.742</v>
      </c>
    </row>
    <row r="54" spans="2:23" ht="12.75">
      <c r="B54" s="22">
        <f t="shared" si="1"/>
        <v>0</v>
      </c>
      <c r="C54" s="23">
        <f t="shared" si="0"/>
        <v>0</v>
      </c>
      <c r="D54" s="16">
        <v>5</v>
      </c>
      <c r="E54" s="16">
        <v>5</v>
      </c>
      <c r="F54" s="14">
        <v>342.7959899902344</v>
      </c>
      <c r="G54" s="9">
        <v>342.0748596191406</v>
      </c>
      <c r="H54" s="9">
        <v>341.3956298828125</v>
      </c>
      <c r="I54" s="9">
        <v>340.6646728515625</v>
      </c>
      <c r="J54" s="9">
        <v>342.3657531738281</v>
      </c>
      <c r="K54" s="9">
        <v>342.7959899902344</v>
      </c>
      <c r="L54" s="9">
        <v>341.1398620605469</v>
      </c>
      <c r="M54" s="9">
        <v>339.9305114746094</v>
      </c>
      <c r="N54" s="9">
        <v>-1.595</v>
      </c>
      <c r="O54" s="9">
        <v>0.936</v>
      </c>
      <c r="P54" s="9">
        <v>-0.62</v>
      </c>
      <c r="Q54" s="9">
        <v>0.349</v>
      </c>
      <c r="R54" s="9">
        <v>0.13</v>
      </c>
      <c r="S54" s="9">
        <v>-1.301</v>
      </c>
      <c r="T54" s="9">
        <v>-0.315</v>
      </c>
      <c r="U54" s="9">
        <v>0.784</v>
      </c>
      <c r="V54" s="9">
        <v>1.625</v>
      </c>
      <c r="W54" s="9">
        <v>1.411</v>
      </c>
    </row>
    <row r="55" spans="2:23" ht="12.75">
      <c r="B55" s="22">
        <f t="shared" si="1"/>
        <v>1</v>
      </c>
      <c r="C55" s="23">
        <f t="shared" si="0"/>
        <v>1</v>
      </c>
      <c r="D55" s="16">
        <v>1</v>
      </c>
      <c r="E55" s="16">
        <v>5</v>
      </c>
      <c r="F55" s="14">
        <v>340.37335205078125</v>
      </c>
      <c r="G55" s="9">
        <v>340.37335205078125</v>
      </c>
      <c r="H55" s="9">
        <v>339.8417663574219</v>
      </c>
      <c r="I55" s="9">
        <v>340.1082763671875</v>
      </c>
      <c r="J55" s="9">
        <v>339.0042724609375</v>
      </c>
      <c r="K55" s="9">
        <v>338.5799865722656</v>
      </c>
      <c r="L55" s="9">
        <v>332.8077087402344</v>
      </c>
      <c r="M55" s="9">
        <v>332.9757385253906</v>
      </c>
      <c r="N55" s="9">
        <v>-2.024</v>
      </c>
      <c r="O55" s="9">
        <v>2.363</v>
      </c>
      <c r="P55" s="9">
        <v>-1.897</v>
      </c>
      <c r="Q55" s="9">
        <v>0.13</v>
      </c>
      <c r="R55" s="9">
        <v>-0.318</v>
      </c>
      <c r="S55" s="9">
        <v>0.506</v>
      </c>
      <c r="T55" s="9">
        <v>0.317</v>
      </c>
      <c r="U55" s="9">
        <v>0.662</v>
      </c>
      <c r="V55" s="9">
        <v>1.992</v>
      </c>
      <c r="W55" s="9">
        <v>2.458</v>
      </c>
    </row>
    <row r="56" spans="2:23" ht="12.75">
      <c r="B56" s="22">
        <f t="shared" si="1"/>
        <v>0</v>
      </c>
      <c r="C56" s="23">
        <f t="shared" si="0"/>
        <v>0</v>
      </c>
      <c r="D56" s="16">
        <v>5</v>
      </c>
      <c r="E56" s="16">
        <v>5</v>
      </c>
      <c r="F56" s="14">
        <v>334.8600769042969</v>
      </c>
      <c r="G56" s="9">
        <v>334.3909912109375</v>
      </c>
      <c r="H56" s="9">
        <v>332.876220703125</v>
      </c>
      <c r="I56" s="9">
        <v>334.0437316894531</v>
      </c>
      <c r="J56" s="9">
        <v>331.98663330078125</v>
      </c>
      <c r="K56" s="9">
        <v>334.8600769042969</v>
      </c>
      <c r="L56" s="9">
        <v>331.876220703125</v>
      </c>
      <c r="M56" s="9">
        <v>333.2325439453125</v>
      </c>
      <c r="N56" s="9">
        <v>-1.282</v>
      </c>
      <c r="O56" s="9">
        <v>1.293</v>
      </c>
      <c r="P56" s="9">
        <v>-0.169</v>
      </c>
      <c r="Q56" s="9">
        <v>0.457</v>
      </c>
      <c r="R56" s="9">
        <v>0.398</v>
      </c>
      <c r="S56" s="9">
        <v>-0.98</v>
      </c>
      <c r="T56" s="9">
        <v>0.563</v>
      </c>
      <c r="U56" s="9">
        <v>0.77</v>
      </c>
      <c r="V56" s="9">
        <v>1.557</v>
      </c>
      <c r="W56" s="9">
        <v>1.082</v>
      </c>
    </row>
    <row r="57" spans="2:23" ht="12.75">
      <c r="B57" s="22">
        <f t="shared" si="1"/>
        <v>1</v>
      </c>
      <c r="C57" s="23">
        <f t="shared" si="0"/>
        <v>1</v>
      </c>
      <c r="D57" s="16">
        <v>1</v>
      </c>
      <c r="E57" s="16">
        <v>5</v>
      </c>
      <c r="F57" s="14">
        <v>353.2788391113281</v>
      </c>
      <c r="G57" s="9">
        <v>353.2788391113281</v>
      </c>
      <c r="H57" s="9">
        <v>351.3387451171875</v>
      </c>
      <c r="I57" s="9">
        <v>350.4435119628906</v>
      </c>
      <c r="J57" s="9">
        <v>347.62158203125</v>
      </c>
      <c r="K57" s="9">
        <v>352.6274719238281</v>
      </c>
      <c r="L57" s="9">
        <v>348.58868408203125</v>
      </c>
      <c r="M57" s="9">
        <v>349.1725769042969</v>
      </c>
      <c r="N57" s="9">
        <v>-1.629</v>
      </c>
      <c r="O57" s="9">
        <v>2.101</v>
      </c>
      <c r="P57" s="9">
        <v>-0.418</v>
      </c>
      <c r="Q57" s="9">
        <v>0.395</v>
      </c>
      <c r="R57" s="9">
        <v>0.703</v>
      </c>
      <c r="S57" s="9">
        <v>-0.743</v>
      </c>
      <c r="T57" s="9">
        <v>-0.084</v>
      </c>
      <c r="U57" s="9">
        <v>0.233</v>
      </c>
      <c r="V57" s="9">
        <v>2.047</v>
      </c>
      <c r="W57" s="9">
        <v>1.534</v>
      </c>
    </row>
    <row r="58" spans="2:23" ht="12.75">
      <c r="B58" s="22">
        <f t="shared" si="1"/>
        <v>0</v>
      </c>
      <c r="C58" s="23">
        <f t="shared" si="0"/>
        <v>0</v>
      </c>
      <c r="D58" s="16">
        <v>5</v>
      </c>
      <c r="E58" s="16">
        <v>5</v>
      </c>
      <c r="F58" s="14">
        <v>342.4560546875</v>
      </c>
      <c r="G58" s="9">
        <v>339.85650634765625</v>
      </c>
      <c r="H58" s="9">
        <v>341.60174560546875</v>
      </c>
      <c r="I58" s="9">
        <v>340.73931884765625</v>
      </c>
      <c r="J58" s="9">
        <v>340.0165100097656</v>
      </c>
      <c r="K58" s="9">
        <v>342.4560546875</v>
      </c>
      <c r="L58" s="9">
        <v>338.0935363769531</v>
      </c>
      <c r="M58" s="9">
        <v>333.7217712402344</v>
      </c>
      <c r="N58" s="9">
        <v>-2.297</v>
      </c>
      <c r="O58" s="9">
        <v>2.629</v>
      </c>
      <c r="P58" s="9">
        <v>-1.387</v>
      </c>
      <c r="Q58" s="9">
        <v>0.199</v>
      </c>
      <c r="R58" s="9">
        <v>-0.452</v>
      </c>
      <c r="S58" s="9">
        <v>-0.33</v>
      </c>
      <c r="T58" s="9">
        <v>0.678</v>
      </c>
      <c r="U58" s="9">
        <v>1.243</v>
      </c>
      <c r="V58" s="9">
        <v>1.738</v>
      </c>
      <c r="W58" s="9">
        <v>1.88</v>
      </c>
    </row>
    <row r="59" spans="2:23" ht="12.75">
      <c r="B59" s="22">
        <f t="shared" si="1"/>
        <v>0</v>
      </c>
      <c r="C59" s="23">
        <f t="shared" si="0"/>
        <v>0</v>
      </c>
      <c r="D59" s="16">
        <v>5</v>
      </c>
      <c r="E59" s="16">
        <v>5</v>
      </c>
      <c r="F59" s="14">
        <v>347.0693054199219</v>
      </c>
      <c r="G59" s="9">
        <v>341.7444152832031</v>
      </c>
      <c r="H59" s="9">
        <v>343.32464599609375</v>
      </c>
      <c r="I59" s="9">
        <v>343.5953369140625</v>
      </c>
      <c r="J59" s="9">
        <v>343.6687927246094</v>
      </c>
      <c r="K59" s="9">
        <v>347.0693054199219</v>
      </c>
      <c r="L59" s="9">
        <v>344.1773376464844</v>
      </c>
      <c r="M59" s="9">
        <v>341.2632751464844</v>
      </c>
      <c r="N59" s="9">
        <v>-2.486</v>
      </c>
      <c r="O59" s="9">
        <v>1.719</v>
      </c>
      <c r="P59" s="9">
        <v>-0.739</v>
      </c>
      <c r="Q59" s="9">
        <v>0.323</v>
      </c>
      <c r="R59" s="9">
        <v>-0.154</v>
      </c>
      <c r="S59" s="9">
        <v>-1.383</v>
      </c>
      <c r="T59" s="9">
        <v>0.59</v>
      </c>
      <c r="U59" s="9">
        <v>1.224</v>
      </c>
      <c r="V59" s="9">
        <v>1.556</v>
      </c>
      <c r="W59" s="9">
        <v>1.358</v>
      </c>
    </row>
    <row r="60" spans="2:23" ht="12.75">
      <c r="B60" s="22">
        <f t="shared" si="1"/>
        <v>0</v>
      </c>
      <c r="C60" s="23">
        <f t="shared" si="0"/>
        <v>0</v>
      </c>
      <c r="D60" s="16">
        <v>5</v>
      </c>
      <c r="E60" s="16">
        <v>5</v>
      </c>
      <c r="F60" s="14">
        <v>323.48736572265625</v>
      </c>
      <c r="G60" s="9">
        <v>320.83953857421875</v>
      </c>
      <c r="H60" s="9">
        <v>322.9308166503906</v>
      </c>
      <c r="I60" s="9">
        <v>323.1414794921875</v>
      </c>
      <c r="J60" s="9">
        <v>321.36407470703125</v>
      </c>
      <c r="K60" s="9">
        <v>323.48736572265625</v>
      </c>
      <c r="L60" s="9">
        <v>319.5372314453125</v>
      </c>
      <c r="M60" s="9">
        <v>318.80511474609375</v>
      </c>
      <c r="N60" s="9">
        <v>-1.674</v>
      </c>
      <c r="O60" s="9">
        <v>2.229</v>
      </c>
      <c r="P60" s="9">
        <v>-0.605</v>
      </c>
      <c r="Q60" s="9">
        <v>0.353</v>
      </c>
      <c r="R60" s="9">
        <v>0.355</v>
      </c>
      <c r="S60" s="9">
        <v>-0.539</v>
      </c>
      <c r="T60" s="9">
        <v>-0.713</v>
      </c>
      <c r="U60" s="9">
        <v>0.299</v>
      </c>
      <c r="V60" s="9">
        <v>2.438</v>
      </c>
      <c r="W60" s="9">
        <v>1.495</v>
      </c>
    </row>
    <row r="61" spans="2:23" ht="12.75">
      <c r="B61" s="22">
        <f t="shared" si="1"/>
        <v>0</v>
      </c>
      <c r="C61" s="23">
        <f t="shared" si="0"/>
        <v>0</v>
      </c>
      <c r="D61" s="16">
        <v>5</v>
      </c>
      <c r="E61" s="16">
        <v>5</v>
      </c>
      <c r="F61" s="14">
        <v>343.8202819824219</v>
      </c>
      <c r="G61" s="9">
        <v>341.6174011230469</v>
      </c>
      <c r="H61" s="9">
        <v>342.86773681640625</v>
      </c>
      <c r="I61" s="9">
        <v>342.36590576171875</v>
      </c>
      <c r="J61" s="9">
        <v>342.1913757324219</v>
      </c>
      <c r="K61" s="9">
        <v>343.8202819824219</v>
      </c>
      <c r="L61" s="9">
        <v>341.5887451171875</v>
      </c>
      <c r="M61" s="9">
        <v>339.8927001953125</v>
      </c>
      <c r="N61" s="9">
        <v>-2.205</v>
      </c>
      <c r="O61" s="9">
        <v>1.385</v>
      </c>
      <c r="P61" s="9">
        <v>-0.744</v>
      </c>
      <c r="Q61" s="9">
        <v>0.322</v>
      </c>
      <c r="R61" s="9">
        <v>-0.077</v>
      </c>
      <c r="S61" s="9">
        <v>-1.057</v>
      </c>
      <c r="T61" s="9">
        <v>0.306</v>
      </c>
      <c r="U61" s="9">
        <v>0.884</v>
      </c>
      <c r="V61" s="9">
        <v>1.883</v>
      </c>
      <c r="W61" s="9">
        <v>1.419</v>
      </c>
    </row>
    <row r="62" spans="2:23" ht="12.75">
      <c r="B62" s="22">
        <f t="shared" si="1"/>
        <v>0</v>
      </c>
      <c r="C62" s="23">
        <f t="shared" si="0"/>
        <v>0</v>
      </c>
      <c r="D62" s="16">
        <v>5</v>
      </c>
      <c r="E62" s="16">
        <v>5</v>
      </c>
      <c r="F62" s="14">
        <v>333.0621337890625</v>
      </c>
      <c r="G62" s="9">
        <v>328.4787292480469</v>
      </c>
      <c r="H62" s="9">
        <v>329.9730224609375</v>
      </c>
      <c r="I62" s="9">
        <v>332.380859375</v>
      </c>
      <c r="J62" s="9">
        <v>331.301513671875</v>
      </c>
      <c r="K62" s="9">
        <v>333.0621337890625</v>
      </c>
      <c r="L62" s="9">
        <v>331.12542724609375</v>
      </c>
      <c r="M62" s="9">
        <v>331.470947265625</v>
      </c>
      <c r="N62" s="9">
        <v>-2.451</v>
      </c>
      <c r="O62" s="9">
        <v>1.29</v>
      </c>
      <c r="P62" s="9">
        <v>-0.33</v>
      </c>
      <c r="Q62" s="9">
        <v>0.418</v>
      </c>
      <c r="R62" s="9">
        <v>0.345</v>
      </c>
      <c r="S62" s="9">
        <v>-1.252</v>
      </c>
      <c r="T62" s="9">
        <v>0.204</v>
      </c>
      <c r="U62" s="9">
        <v>0.73</v>
      </c>
      <c r="V62" s="9">
        <v>1.898</v>
      </c>
      <c r="W62" s="9">
        <v>1.211</v>
      </c>
    </row>
    <row r="63" spans="2:23" ht="12.75">
      <c r="B63" s="22">
        <f t="shared" si="1"/>
        <v>0</v>
      </c>
      <c r="C63" s="23">
        <f t="shared" si="0"/>
        <v>0</v>
      </c>
      <c r="D63" s="16">
        <v>5</v>
      </c>
      <c r="E63" s="16">
        <v>5</v>
      </c>
      <c r="F63" s="14">
        <v>334.3059997558594</v>
      </c>
      <c r="G63" s="9">
        <v>331.29315185546875</v>
      </c>
      <c r="H63" s="9">
        <v>332.8343200683594</v>
      </c>
      <c r="I63" s="9">
        <v>333.31103515625</v>
      </c>
      <c r="J63" s="9">
        <v>330.7166748046875</v>
      </c>
      <c r="K63" s="9">
        <v>334.3059997558594</v>
      </c>
      <c r="L63" s="9">
        <v>331.1869812011719</v>
      </c>
      <c r="M63" s="9">
        <v>329.9600524902344</v>
      </c>
      <c r="N63" s="9">
        <v>-1.552</v>
      </c>
      <c r="O63" s="9">
        <v>2.089</v>
      </c>
      <c r="P63" s="9">
        <v>-0.405</v>
      </c>
      <c r="Q63" s="9">
        <v>0.399</v>
      </c>
      <c r="R63" s="9">
        <v>0.176</v>
      </c>
      <c r="S63" s="9">
        <v>-0.76</v>
      </c>
      <c r="T63" s="9">
        <v>0.216</v>
      </c>
      <c r="U63" s="9">
        <v>0.759</v>
      </c>
      <c r="V63" s="9">
        <v>1.935</v>
      </c>
      <c r="W63" s="9">
        <v>1.202</v>
      </c>
    </row>
    <row r="64" spans="2:23" ht="12.75">
      <c r="B64" s="22">
        <f t="shared" si="1"/>
        <v>0</v>
      </c>
      <c r="C64" s="23">
        <f t="shared" si="0"/>
        <v>1</v>
      </c>
      <c r="D64" s="16">
        <v>4</v>
      </c>
      <c r="E64" s="16">
        <v>5</v>
      </c>
      <c r="F64" s="14">
        <v>335.315673828125</v>
      </c>
      <c r="G64" s="9">
        <v>333.0579528808594</v>
      </c>
      <c r="H64" s="9">
        <v>334.5771179199219</v>
      </c>
      <c r="I64" s="9">
        <v>335.26068115234375</v>
      </c>
      <c r="J64" s="9">
        <v>335.315673828125</v>
      </c>
      <c r="K64" s="9">
        <v>335.2547912597656</v>
      </c>
      <c r="L64" s="9">
        <v>333.727783203125</v>
      </c>
      <c r="M64" s="9">
        <v>332.7509765625</v>
      </c>
      <c r="N64" s="9">
        <v>-2.281</v>
      </c>
      <c r="O64" s="9">
        <v>1.055</v>
      </c>
      <c r="P64" s="9">
        <v>-0.452</v>
      </c>
      <c r="Q64" s="9">
        <v>0.388</v>
      </c>
      <c r="R64" s="9">
        <v>0.128</v>
      </c>
      <c r="S64" s="9">
        <v>-1.138</v>
      </c>
      <c r="T64" s="9">
        <v>0.004</v>
      </c>
      <c r="U64" s="9">
        <v>0.83</v>
      </c>
      <c r="V64" s="9">
        <v>2.295</v>
      </c>
      <c r="W64" s="9">
        <v>1.233</v>
      </c>
    </row>
    <row r="65" spans="2:23" ht="12.75">
      <c r="B65" s="22">
        <f t="shared" si="1"/>
        <v>1</v>
      </c>
      <c r="C65" s="23">
        <f t="shared" si="0"/>
        <v>1</v>
      </c>
      <c r="D65" s="16">
        <v>2</v>
      </c>
      <c r="E65" s="16">
        <v>5</v>
      </c>
      <c r="F65" s="14">
        <v>325.61383056640625</v>
      </c>
      <c r="G65" s="9">
        <v>322.68304443359375</v>
      </c>
      <c r="H65" s="9">
        <v>325.61383056640625</v>
      </c>
      <c r="I65" s="9">
        <v>324.9454650878906</v>
      </c>
      <c r="J65" s="9">
        <v>323.4713134765625</v>
      </c>
      <c r="K65" s="9">
        <v>325.1782531738281</v>
      </c>
      <c r="L65" s="9">
        <v>320.8161315917969</v>
      </c>
      <c r="M65" s="9">
        <v>318.14349365234375</v>
      </c>
      <c r="N65" s="9">
        <v>-1.901</v>
      </c>
      <c r="O65" s="9">
        <v>2.523</v>
      </c>
      <c r="P65" s="9">
        <v>-1.187</v>
      </c>
      <c r="Q65" s="9">
        <v>0.233</v>
      </c>
      <c r="R65" s="9">
        <v>-0.244</v>
      </c>
      <c r="S65" s="9">
        <v>-0.166</v>
      </c>
      <c r="T65" s="9">
        <v>0.022</v>
      </c>
      <c r="U65" s="9">
        <v>0.726</v>
      </c>
      <c r="V65" s="9">
        <v>2.083</v>
      </c>
      <c r="W65" s="9">
        <v>1.767</v>
      </c>
    </row>
    <row r="66" spans="2:23" ht="12.75">
      <c r="B66" s="22">
        <f t="shared" si="1"/>
        <v>0</v>
      </c>
      <c r="C66" s="23">
        <f t="shared" si="0"/>
        <v>1</v>
      </c>
      <c r="D66" s="16">
        <v>4</v>
      </c>
      <c r="E66" s="16">
        <v>5</v>
      </c>
      <c r="F66" s="14">
        <v>328.4840087890625</v>
      </c>
      <c r="G66" s="9">
        <v>327.3211975097656</v>
      </c>
      <c r="H66" s="9">
        <v>327.6473693847656</v>
      </c>
      <c r="I66" s="9">
        <v>327.1172790527344</v>
      </c>
      <c r="J66" s="9">
        <v>328.4840087890625</v>
      </c>
      <c r="K66" s="9">
        <v>326.85986328125</v>
      </c>
      <c r="L66" s="9">
        <v>323.55902099609375</v>
      </c>
      <c r="M66" s="9">
        <v>324.5086669921875</v>
      </c>
      <c r="N66" s="9">
        <v>-2.387</v>
      </c>
      <c r="O66" s="9">
        <v>0.583</v>
      </c>
      <c r="P66" s="9">
        <v>-0.901</v>
      </c>
      <c r="Q66" s="9">
        <v>0.288</v>
      </c>
      <c r="R66" s="9">
        <v>-0.024</v>
      </c>
      <c r="S66" s="9">
        <v>-0.952</v>
      </c>
      <c r="T66" s="9">
        <v>-0.006</v>
      </c>
      <c r="U66" s="9">
        <v>0.569</v>
      </c>
      <c r="V66" s="9">
        <v>2.303</v>
      </c>
      <c r="W66" s="9">
        <v>1.581</v>
      </c>
    </row>
    <row r="67" spans="2:23" ht="12.75">
      <c r="B67" s="22">
        <f t="shared" si="1"/>
        <v>0</v>
      </c>
      <c r="C67" s="23">
        <f t="shared" si="0"/>
        <v>1</v>
      </c>
      <c r="D67" s="16">
        <v>7</v>
      </c>
      <c r="E67" s="16">
        <v>6</v>
      </c>
      <c r="F67" s="14">
        <v>360.5072021484375</v>
      </c>
      <c r="G67" s="9">
        <v>351.5726013183594</v>
      </c>
      <c r="H67" s="9">
        <v>350.74755859375</v>
      </c>
      <c r="I67" s="9">
        <v>353.54254150390625</v>
      </c>
      <c r="J67" s="9">
        <v>351.75225830078125</v>
      </c>
      <c r="K67" s="9">
        <v>353.4591369628906</v>
      </c>
      <c r="L67" s="9">
        <v>356.5574951171875</v>
      </c>
      <c r="M67" s="9">
        <v>360.5072021484375</v>
      </c>
      <c r="N67" s="9">
        <v>-0.661</v>
      </c>
      <c r="O67" s="9">
        <v>0.177</v>
      </c>
      <c r="P67" s="9">
        <v>0.101</v>
      </c>
      <c r="Q67" s="9">
        <v>0.525</v>
      </c>
      <c r="R67" s="9">
        <v>0.638</v>
      </c>
      <c r="S67" s="9">
        <v>-1.473</v>
      </c>
      <c r="T67" s="9">
        <v>-0.205</v>
      </c>
      <c r="U67" s="9">
        <v>0.189</v>
      </c>
      <c r="V67" s="9">
        <v>0.586</v>
      </c>
      <c r="W67" s="9">
        <v>0.96</v>
      </c>
    </row>
    <row r="68" spans="2:23" ht="12.75">
      <c r="B68" s="22">
        <f t="shared" si="1"/>
        <v>0</v>
      </c>
      <c r="C68" s="23">
        <f t="shared" si="0"/>
        <v>0</v>
      </c>
      <c r="D68" s="16">
        <v>6</v>
      </c>
      <c r="E68" s="16">
        <v>6</v>
      </c>
      <c r="F68" s="14">
        <v>383.0644226074219</v>
      </c>
      <c r="G68" s="9">
        <v>381.0404357910156</v>
      </c>
      <c r="H68" s="9">
        <v>377.5184631347656</v>
      </c>
      <c r="I68" s="9">
        <v>379.04180908203125</v>
      </c>
      <c r="J68" s="9">
        <v>375.943603515625</v>
      </c>
      <c r="K68" s="9">
        <v>380.00433349609375</v>
      </c>
      <c r="L68" s="9">
        <v>383.0644226074219</v>
      </c>
      <c r="M68" s="9">
        <v>381.5155334472656</v>
      </c>
      <c r="N68" s="9">
        <v>-0.486</v>
      </c>
      <c r="O68" s="9">
        <v>1.345</v>
      </c>
      <c r="P68" s="9">
        <v>0.48</v>
      </c>
      <c r="Q68" s="9">
        <v>0.617</v>
      </c>
      <c r="R68" s="9">
        <v>0.733</v>
      </c>
      <c r="S68" s="9">
        <v>-1.242</v>
      </c>
      <c r="T68" s="9">
        <v>0.683</v>
      </c>
      <c r="U68" s="9">
        <v>1.186</v>
      </c>
      <c r="V68" s="9">
        <v>0.9</v>
      </c>
      <c r="W68" s="9">
        <v>0.727</v>
      </c>
    </row>
    <row r="69" spans="2:23" ht="12.75">
      <c r="B69" s="22">
        <f t="shared" si="1"/>
        <v>0</v>
      </c>
      <c r="C69" s="23">
        <f t="shared" si="0"/>
        <v>0</v>
      </c>
      <c r="D69" s="16">
        <v>6</v>
      </c>
      <c r="E69" s="16">
        <v>6</v>
      </c>
      <c r="F69" s="14">
        <v>371.71240234375</v>
      </c>
      <c r="G69" s="9">
        <v>363.23089599609375</v>
      </c>
      <c r="H69" s="9">
        <v>368.25140380859375</v>
      </c>
      <c r="I69" s="9">
        <v>370.23504638671875</v>
      </c>
      <c r="J69" s="9">
        <v>368.9114990234375</v>
      </c>
      <c r="K69" s="9">
        <v>369.0406799316406</v>
      </c>
      <c r="L69" s="9">
        <v>371.71240234375</v>
      </c>
      <c r="M69" s="9">
        <v>370.7252502441406</v>
      </c>
      <c r="N69" s="9">
        <v>-3.399</v>
      </c>
      <c r="O69" s="9">
        <v>0.518</v>
      </c>
      <c r="P69" s="9">
        <v>-0.149</v>
      </c>
      <c r="Q69" s="9">
        <v>0.462</v>
      </c>
      <c r="R69" s="9">
        <v>0.096</v>
      </c>
      <c r="S69" s="9">
        <v>-1.709</v>
      </c>
      <c r="T69" s="9">
        <v>-0.009</v>
      </c>
      <c r="U69" s="9">
        <v>0.756</v>
      </c>
      <c r="V69" s="9">
        <v>3.025</v>
      </c>
      <c r="W69" s="9">
        <v>0.925</v>
      </c>
    </row>
    <row r="70" spans="2:23" ht="12.75">
      <c r="B70" s="22">
        <f t="shared" si="1"/>
        <v>0</v>
      </c>
      <c r="C70" s="23">
        <f t="shared" si="0"/>
        <v>0</v>
      </c>
      <c r="D70" s="16">
        <v>6</v>
      </c>
      <c r="E70" s="16">
        <v>6</v>
      </c>
      <c r="F70" s="14">
        <v>410.425048828125</v>
      </c>
      <c r="G70" s="9">
        <v>404.19921875</v>
      </c>
      <c r="H70" s="9">
        <v>403.8083801269531</v>
      </c>
      <c r="I70" s="9">
        <v>402.3891906738281</v>
      </c>
      <c r="J70" s="9">
        <v>402.9577941894531</v>
      </c>
      <c r="K70" s="9">
        <v>406.1582946777344</v>
      </c>
      <c r="L70" s="9">
        <v>410.425048828125</v>
      </c>
      <c r="M70" s="9">
        <v>406.5656433105469</v>
      </c>
      <c r="N70" s="9">
        <v>-2.475</v>
      </c>
      <c r="O70" s="9">
        <v>0.847</v>
      </c>
      <c r="P70" s="9">
        <v>-0.48</v>
      </c>
      <c r="Q70" s="9">
        <v>0.382</v>
      </c>
      <c r="R70" s="9">
        <v>0.189</v>
      </c>
      <c r="S70" s="9">
        <v>-1.892</v>
      </c>
      <c r="T70" s="9">
        <v>0.265</v>
      </c>
      <c r="U70" s="9">
        <v>0.96</v>
      </c>
      <c r="V70" s="9">
        <v>1.092</v>
      </c>
      <c r="W70" s="9">
        <v>1.409</v>
      </c>
    </row>
    <row r="71" spans="2:23" ht="12.75">
      <c r="B71" s="22">
        <f t="shared" si="1"/>
        <v>0</v>
      </c>
      <c r="C71" s="23">
        <f aca="true" t="shared" si="2" ref="C71:C86">IF(E71=D71,0,1)</f>
        <v>0</v>
      </c>
      <c r="D71" s="16">
        <v>6</v>
      </c>
      <c r="E71" s="16">
        <v>6</v>
      </c>
      <c r="F71" s="14">
        <v>350.97637939453125</v>
      </c>
      <c r="G71" s="9">
        <v>348.5030517578125</v>
      </c>
      <c r="H71" s="9">
        <v>349.12158203125</v>
      </c>
      <c r="I71" s="9">
        <v>350.5953369140625</v>
      </c>
      <c r="J71" s="9">
        <v>348.5482177734375</v>
      </c>
      <c r="K71" s="9">
        <v>350.2646789550781</v>
      </c>
      <c r="L71" s="9">
        <v>350.97637939453125</v>
      </c>
      <c r="M71" s="9">
        <v>350.3151550292969</v>
      </c>
      <c r="N71" s="9">
        <v>-2.116</v>
      </c>
      <c r="O71" s="9">
        <v>1.39</v>
      </c>
      <c r="P71" s="9">
        <v>-0.218</v>
      </c>
      <c r="Q71" s="9">
        <v>0.445</v>
      </c>
      <c r="R71" s="9">
        <v>0.499</v>
      </c>
      <c r="S71" s="9">
        <v>-0.983</v>
      </c>
      <c r="T71" s="9">
        <v>0.233</v>
      </c>
      <c r="U71" s="9">
        <v>0.649</v>
      </c>
      <c r="V71" s="9">
        <v>1.735</v>
      </c>
      <c r="W71" s="9">
        <v>1.253</v>
      </c>
    </row>
    <row r="72" spans="2:23" ht="12.75">
      <c r="B72" s="22">
        <f>IF(ABS(E72-D72)&gt;1,1,0)</f>
        <v>0</v>
      </c>
      <c r="C72" s="23">
        <f t="shared" si="2"/>
        <v>0</v>
      </c>
      <c r="D72" s="16">
        <v>6</v>
      </c>
      <c r="E72" s="16">
        <v>6</v>
      </c>
      <c r="F72" s="14">
        <v>408.0624084472656</v>
      </c>
      <c r="G72" s="9">
        <v>397.9134521484375</v>
      </c>
      <c r="H72" s="9">
        <v>400.7466735839844</v>
      </c>
      <c r="I72" s="9">
        <v>402.50787353515625</v>
      </c>
      <c r="J72" s="9">
        <v>399.3862609863281</v>
      </c>
      <c r="K72" s="9">
        <v>401.8186950683594</v>
      </c>
      <c r="L72" s="9">
        <v>408.0624084472656</v>
      </c>
      <c r="M72" s="9">
        <v>406.3548889160156</v>
      </c>
      <c r="N72" s="9">
        <v>-2.102</v>
      </c>
      <c r="O72" s="9">
        <v>0.705</v>
      </c>
      <c r="P72" s="9">
        <v>0.328</v>
      </c>
      <c r="Q72" s="9">
        <v>0.581</v>
      </c>
      <c r="R72" s="9">
        <v>0.394</v>
      </c>
      <c r="S72" s="9">
        <v>-1.739</v>
      </c>
      <c r="T72" s="9">
        <v>-0.039</v>
      </c>
      <c r="U72" s="9">
        <v>0.789</v>
      </c>
      <c r="V72" s="9">
        <v>2.294</v>
      </c>
      <c r="W72" s="9">
        <v>0.673</v>
      </c>
    </row>
    <row r="73" spans="2:23" ht="12.75">
      <c r="B73" s="22">
        <f>IF(ABS(E73-D73)&gt;1,1,0)</f>
        <v>0</v>
      </c>
      <c r="C73" s="23">
        <f t="shared" si="2"/>
        <v>0</v>
      </c>
      <c r="D73" s="16">
        <v>6</v>
      </c>
      <c r="E73" s="16">
        <v>6</v>
      </c>
      <c r="F73" s="14">
        <v>444.7540283203125</v>
      </c>
      <c r="G73" s="9">
        <v>434.0311279296875</v>
      </c>
      <c r="H73" s="9">
        <v>434.4046630859375</v>
      </c>
      <c r="I73" s="9">
        <v>436.5538330078125</v>
      </c>
      <c r="J73" s="9">
        <v>432.1502380371094</v>
      </c>
      <c r="K73" s="9">
        <v>433.36724853515625</v>
      </c>
      <c r="L73" s="9">
        <v>444.7540283203125</v>
      </c>
      <c r="M73" s="9">
        <v>443.7088623046875</v>
      </c>
      <c r="N73" s="9">
        <v>-2.757</v>
      </c>
      <c r="O73" s="9">
        <v>0.494</v>
      </c>
      <c r="P73" s="9">
        <v>0.757</v>
      </c>
      <c r="Q73" s="9">
        <v>0.68</v>
      </c>
      <c r="R73" s="9">
        <v>1.386</v>
      </c>
      <c r="S73" s="9">
        <v>-1.568</v>
      </c>
      <c r="T73" s="9">
        <v>-0.487</v>
      </c>
      <c r="U73" s="9">
        <v>0.152</v>
      </c>
      <c r="V73" s="9">
        <v>2.569</v>
      </c>
      <c r="W73" s="9">
        <v>0.922</v>
      </c>
    </row>
    <row r="74" spans="2:23" ht="12.75">
      <c r="B74" s="22">
        <f>IF(ABS(E74-D74)&gt;1,1,0)</f>
        <v>1</v>
      </c>
      <c r="C74" s="23">
        <f t="shared" si="2"/>
        <v>1</v>
      </c>
      <c r="D74" s="16">
        <v>1</v>
      </c>
      <c r="E74" s="16">
        <v>6</v>
      </c>
      <c r="F74" s="14">
        <v>356.6479187011719</v>
      </c>
      <c r="G74" s="9">
        <v>356.6479187011719</v>
      </c>
      <c r="H74" s="9">
        <v>356.27642822265625</v>
      </c>
      <c r="I74" s="9">
        <v>354.296142578125</v>
      </c>
      <c r="J74" s="9">
        <v>355.5772705078125</v>
      </c>
      <c r="K74" s="9">
        <v>354.68536376953125</v>
      </c>
      <c r="L74" s="9">
        <v>354.1623840332031</v>
      </c>
      <c r="M74" s="9">
        <v>352.224609375</v>
      </c>
      <c r="N74" s="9">
        <v>-2.287</v>
      </c>
      <c r="O74" s="9">
        <v>1.233</v>
      </c>
      <c r="P74" s="9">
        <v>-1.057</v>
      </c>
      <c r="Q74" s="9">
        <v>0.257</v>
      </c>
      <c r="R74" s="9">
        <v>0.192</v>
      </c>
      <c r="S74" s="9">
        <v>-0.719</v>
      </c>
      <c r="T74" s="9">
        <v>-0.492</v>
      </c>
      <c r="U74" s="9">
        <v>0.425</v>
      </c>
      <c r="V74" s="9">
        <v>2.022</v>
      </c>
      <c r="W74" s="9">
        <v>1.952</v>
      </c>
    </row>
    <row r="75" spans="2:23" ht="12.75">
      <c r="B75" s="22">
        <f>IF(ABS(E75-D75)&gt;1,1,0)</f>
        <v>0</v>
      </c>
      <c r="C75" s="23">
        <f t="shared" si="2"/>
        <v>1</v>
      </c>
      <c r="D75" s="16">
        <v>5</v>
      </c>
      <c r="E75" s="16">
        <v>6</v>
      </c>
      <c r="F75" s="14">
        <v>336.1126708984375</v>
      </c>
      <c r="G75" s="9">
        <v>332.6553039550781</v>
      </c>
      <c r="H75" s="9">
        <v>334.0332946777344</v>
      </c>
      <c r="I75" s="9">
        <v>334.2516174316406</v>
      </c>
      <c r="J75" s="9">
        <v>333.7189025878906</v>
      </c>
      <c r="K75" s="9">
        <v>336.1126708984375</v>
      </c>
      <c r="L75" s="9">
        <v>333.44989013671875</v>
      </c>
      <c r="M75" s="9">
        <v>330.4280090332031</v>
      </c>
      <c r="N75" s="9">
        <v>-1.841</v>
      </c>
      <c r="O75" s="9">
        <v>1.939</v>
      </c>
      <c r="P75" s="9">
        <v>-0.553</v>
      </c>
      <c r="Q75" s="9">
        <v>0.365</v>
      </c>
      <c r="R75" s="9">
        <v>0.03</v>
      </c>
      <c r="S75" s="9">
        <v>-0.992</v>
      </c>
      <c r="T75" s="9">
        <v>0.174</v>
      </c>
      <c r="U75" s="9">
        <v>1.078</v>
      </c>
      <c r="V75" s="9">
        <v>1.806</v>
      </c>
      <c r="W75" s="9">
        <v>1.286</v>
      </c>
    </row>
    <row r="76" spans="2:23" ht="12.75">
      <c r="B76" s="22">
        <f>IF(ABS(E76-D76)&gt;1,1,0)</f>
        <v>0</v>
      </c>
      <c r="C76" s="23">
        <f t="shared" si="2"/>
        <v>0</v>
      </c>
      <c r="D76" s="16">
        <v>6</v>
      </c>
      <c r="E76" s="16">
        <v>6</v>
      </c>
      <c r="F76" s="14">
        <v>375.3271789550781</v>
      </c>
      <c r="G76" s="9">
        <v>365.1789855957031</v>
      </c>
      <c r="H76" s="9">
        <v>369.2386474609375</v>
      </c>
      <c r="I76" s="9">
        <v>371.1739196777344</v>
      </c>
      <c r="J76" s="9">
        <v>370.09619140625</v>
      </c>
      <c r="K76" s="9">
        <v>371.0727844238281</v>
      </c>
      <c r="L76" s="9">
        <v>375.3271789550781</v>
      </c>
      <c r="M76" s="9">
        <v>373.914794921875</v>
      </c>
      <c r="N76" s="9">
        <v>-2.305</v>
      </c>
      <c r="O76" s="9">
        <v>0.655</v>
      </c>
      <c r="P76" s="9">
        <v>-0.1</v>
      </c>
      <c r="Q76" s="9">
        <v>0.474</v>
      </c>
      <c r="R76" s="9">
        <v>0.164</v>
      </c>
      <c r="S76" s="9">
        <v>-1.715</v>
      </c>
      <c r="T76" s="9">
        <v>-0.299</v>
      </c>
      <c r="U76" s="9">
        <v>0.705</v>
      </c>
      <c r="V76" s="9">
        <v>1.96</v>
      </c>
      <c r="W76" s="9">
        <v>0.93</v>
      </c>
    </row>
    <row r="77" spans="2:23" ht="12.75">
      <c r="B77" s="22">
        <f>IF(ABS(E77-D77)&gt;1,1,0)</f>
        <v>0</v>
      </c>
      <c r="C77" s="23">
        <f t="shared" si="2"/>
        <v>0</v>
      </c>
      <c r="D77" s="16">
        <v>6</v>
      </c>
      <c r="E77" s="16">
        <v>6</v>
      </c>
      <c r="F77" s="14">
        <v>373.1658935546875</v>
      </c>
      <c r="G77" s="9">
        <v>366.7815246582031</v>
      </c>
      <c r="H77" s="9">
        <v>367.7651672363281</v>
      </c>
      <c r="I77" s="9">
        <v>369.8168640136719</v>
      </c>
      <c r="J77" s="9">
        <v>368.8375244140625</v>
      </c>
      <c r="K77" s="9">
        <v>370.02178955078125</v>
      </c>
      <c r="L77" s="9">
        <v>373.1658935546875</v>
      </c>
      <c r="M77" s="9">
        <v>370.8192443847656</v>
      </c>
      <c r="N77" s="9">
        <v>-2.435</v>
      </c>
      <c r="O77" s="9">
        <v>1.179</v>
      </c>
      <c r="P77" s="9">
        <v>0.034</v>
      </c>
      <c r="Q77" s="9">
        <v>0.506</v>
      </c>
      <c r="R77" s="9">
        <v>0.626</v>
      </c>
      <c r="S77" s="9">
        <v>-1.482</v>
      </c>
      <c r="T77" s="9">
        <v>-0.189</v>
      </c>
      <c r="U77" s="9">
        <v>0.846</v>
      </c>
      <c r="V77" s="9">
        <v>2.011</v>
      </c>
      <c r="W77" s="9">
        <v>1.098</v>
      </c>
    </row>
    <row r="78" spans="2:23" ht="12.75">
      <c r="B78" s="22">
        <f>IF(ABS(E78-D78)&gt;1,1,0)</f>
        <v>1</v>
      </c>
      <c r="C78" s="23">
        <f t="shared" si="2"/>
        <v>1</v>
      </c>
      <c r="D78" s="16">
        <v>4</v>
      </c>
      <c r="E78" s="16">
        <v>7</v>
      </c>
      <c r="F78" s="14">
        <v>345.2984619140625</v>
      </c>
      <c r="G78" s="9">
        <v>343.5168151855469</v>
      </c>
      <c r="H78" s="9">
        <v>343.42138671875</v>
      </c>
      <c r="I78" s="9">
        <v>343.8208923339844</v>
      </c>
      <c r="J78" s="9">
        <v>345.2984619140625</v>
      </c>
      <c r="K78" s="9">
        <v>344.1310119628906</v>
      </c>
      <c r="L78" s="9">
        <v>344.16876220703125</v>
      </c>
      <c r="M78" s="9">
        <v>343.18597412109375</v>
      </c>
      <c r="N78" s="9">
        <v>-2.274</v>
      </c>
      <c r="O78" s="9">
        <v>0.631</v>
      </c>
      <c r="P78" s="9">
        <v>-0.414</v>
      </c>
      <c r="Q78" s="9">
        <v>0.396</v>
      </c>
      <c r="R78" s="9">
        <v>0.324</v>
      </c>
      <c r="S78" s="9">
        <v>-1.343</v>
      </c>
      <c r="T78" s="9">
        <v>-0.261</v>
      </c>
      <c r="U78" s="9">
        <v>0.763</v>
      </c>
      <c r="V78" s="9">
        <v>2.047</v>
      </c>
      <c r="W78" s="9">
        <v>1.336</v>
      </c>
    </row>
    <row r="79" spans="2:23" ht="12.75">
      <c r="B79" s="22">
        <f>IF(ABS(E79-D79)&gt;1,1,0)</f>
        <v>0</v>
      </c>
      <c r="C79" s="23">
        <f t="shared" si="2"/>
        <v>0</v>
      </c>
      <c r="D79" s="16">
        <v>7</v>
      </c>
      <c r="E79" s="16">
        <v>7</v>
      </c>
      <c r="F79" s="14">
        <v>354.473388671875</v>
      </c>
      <c r="G79" s="9">
        <v>345.48956298828125</v>
      </c>
      <c r="H79" s="9">
        <v>343.4878234863281</v>
      </c>
      <c r="I79" s="9">
        <v>347.4289855957031</v>
      </c>
      <c r="J79" s="9">
        <v>345.4161682128906</v>
      </c>
      <c r="K79" s="9">
        <v>347.3432922363281</v>
      </c>
      <c r="L79" s="9">
        <v>351.116455078125</v>
      </c>
      <c r="M79" s="9">
        <v>354.473388671875</v>
      </c>
      <c r="N79" s="9">
        <v>-0.384</v>
      </c>
      <c r="O79" s="9">
        <v>0.373</v>
      </c>
      <c r="P79" s="9">
        <v>0.248</v>
      </c>
      <c r="Q79" s="9">
        <v>0.561</v>
      </c>
      <c r="R79" s="9">
        <v>0.75</v>
      </c>
      <c r="S79" s="9">
        <v>-1.385</v>
      </c>
      <c r="T79" s="9">
        <v>0.247</v>
      </c>
      <c r="U79" s="9">
        <v>0.481</v>
      </c>
      <c r="V79" s="9">
        <v>-0.134</v>
      </c>
      <c r="W79" s="9">
        <v>0.898</v>
      </c>
    </row>
    <row r="80" spans="2:23" ht="12.75">
      <c r="B80" s="22">
        <f>IF(ABS(E80-D80)&gt;1,1,0)</f>
        <v>0</v>
      </c>
      <c r="C80" s="23">
        <f t="shared" si="2"/>
        <v>0</v>
      </c>
      <c r="D80" s="16">
        <v>7</v>
      </c>
      <c r="E80" s="16">
        <v>7</v>
      </c>
      <c r="F80" s="14">
        <v>435.1037902832031</v>
      </c>
      <c r="G80" s="9">
        <v>425.67279052734375</v>
      </c>
      <c r="H80" s="9">
        <v>423.30792236328125</v>
      </c>
      <c r="I80" s="9">
        <v>425.32366943359375</v>
      </c>
      <c r="J80" s="9">
        <v>420.49432373046875</v>
      </c>
      <c r="K80" s="9">
        <v>425.4995422363281</v>
      </c>
      <c r="L80" s="9">
        <v>433.6696472167969</v>
      </c>
      <c r="M80" s="9">
        <v>435.1037902832031</v>
      </c>
      <c r="N80" s="9">
        <v>-1.201</v>
      </c>
      <c r="O80" s="9">
        <v>0.412</v>
      </c>
      <c r="P80" s="9">
        <v>0.949</v>
      </c>
      <c r="Q80" s="9">
        <v>0.721</v>
      </c>
      <c r="R80" s="9">
        <v>1.274</v>
      </c>
      <c r="S80" s="9">
        <v>-1.909</v>
      </c>
      <c r="T80" s="9">
        <v>-0.02</v>
      </c>
      <c r="U80" s="9">
        <v>0.301</v>
      </c>
      <c r="V80" s="9">
        <v>1.446</v>
      </c>
      <c r="W80" s="9">
        <v>0.582</v>
      </c>
    </row>
    <row r="81" spans="2:23" ht="12.75">
      <c r="B81" s="22">
        <f>IF(ABS(E81-D81)&gt;1,1,0)</f>
        <v>1</v>
      </c>
      <c r="C81" s="23">
        <f t="shared" si="2"/>
        <v>1</v>
      </c>
      <c r="D81" s="16">
        <v>3</v>
      </c>
      <c r="E81" s="16">
        <v>7</v>
      </c>
      <c r="F81" s="14">
        <v>322.5502014160156</v>
      </c>
      <c r="G81" s="9">
        <v>319.6625061035156</v>
      </c>
      <c r="H81" s="9">
        <v>319.8881530761719</v>
      </c>
      <c r="I81" s="9">
        <v>322.5502014160156</v>
      </c>
      <c r="J81" s="9">
        <v>321.1465148925781</v>
      </c>
      <c r="K81" s="9">
        <v>321.11285400390625</v>
      </c>
      <c r="L81" s="9">
        <v>320.6925048828125</v>
      </c>
      <c r="M81" s="9">
        <v>320.8458251953125</v>
      </c>
      <c r="N81" s="9">
        <v>-1.394</v>
      </c>
      <c r="O81" s="9">
        <v>1.392</v>
      </c>
      <c r="P81" s="9">
        <v>-0.107</v>
      </c>
      <c r="Q81" s="9">
        <v>0.473</v>
      </c>
      <c r="R81" s="9">
        <v>0.587</v>
      </c>
      <c r="S81" s="9">
        <v>-0.748</v>
      </c>
      <c r="T81" s="9">
        <v>-0.133</v>
      </c>
      <c r="U81" s="9">
        <v>0.654</v>
      </c>
      <c r="V81" s="9">
        <v>1.629</v>
      </c>
      <c r="W81" s="9">
        <v>1.16</v>
      </c>
    </row>
    <row r="82" spans="2:23" ht="12.75">
      <c r="B82" s="22">
        <f>IF(ABS(E82-D82)&gt;1,1,0)</f>
        <v>0</v>
      </c>
      <c r="C82" s="23">
        <f t="shared" si="2"/>
        <v>0</v>
      </c>
      <c r="D82" s="16">
        <v>7</v>
      </c>
      <c r="E82" s="16">
        <v>7</v>
      </c>
      <c r="F82" s="14">
        <v>385.4791564941406</v>
      </c>
      <c r="G82" s="9">
        <v>374.4970397949219</v>
      </c>
      <c r="H82" s="9">
        <v>373.703857421875</v>
      </c>
      <c r="I82" s="9">
        <v>377.8814697265625</v>
      </c>
      <c r="J82" s="9">
        <v>377.54119873046875</v>
      </c>
      <c r="K82" s="9">
        <v>380.36846923828125</v>
      </c>
      <c r="L82" s="9">
        <v>384.074951171875</v>
      </c>
      <c r="M82" s="9">
        <v>385.4791564941406</v>
      </c>
      <c r="N82" s="9">
        <v>-2.412</v>
      </c>
      <c r="O82" s="9">
        <v>0.277</v>
      </c>
      <c r="P82" s="9">
        <v>0.227</v>
      </c>
      <c r="Q82" s="9">
        <v>0.556</v>
      </c>
      <c r="R82" s="9">
        <v>0.815</v>
      </c>
      <c r="S82" s="9">
        <v>-2.327</v>
      </c>
      <c r="T82" s="9">
        <v>0.041</v>
      </c>
      <c r="U82" s="9">
        <v>0.726</v>
      </c>
      <c r="V82" s="9">
        <v>0.984</v>
      </c>
      <c r="W82" s="9">
        <v>0.958</v>
      </c>
    </row>
    <row r="83" spans="2:23" ht="12.75">
      <c r="B83" s="22">
        <f>IF(ABS(E83-D83)&gt;1,1,0)</f>
        <v>0</v>
      </c>
      <c r="C83" s="23">
        <f t="shared" si="2"/>
        <v>1</v>
      </c>
      <c r="D83" s="16">
        <v>6</v>
      </c>
      <c r="E83" s="16">
        <v>7</v>
      </c>
      <c r="F83" s="14">
        <v>411.3432922363281</v>
      </c>
      <c r="G83" s="9">
        <v>400.66546630859375</v>
      </c>
      <c r="H83" s="9">
        <v>401.3763732910156</v>
      </c>
      <c r="I83" s="9">
        <v>403.8624572753906</v>
      </c>
      <c r="J83" s="9">
        <v>401.97113037109375</v>
      </c>
      <c r="K83" s="9">
        <v>402.0246276855469</v>
      </c>
      <c r="L83" s="9">
        <v>411.3432922363281</v>
      </c>
      <c r="M83" s="9">
        <v>409.71038818359375</v>
      </c>
      <c r="N83" s="9">
        <v>-2.395</v>
      </c>
      <c r="O83" s="9">
        <v>0.498</v>
      </c>
      <c r="P83" s="9">
        <v>0.298</v>
      </c>
      <c r="Q83" s="9">
        <v>0.574</v>
      </c>
      <c r="R83" s="9">
        <v>0.938</v>
      </c>
      <c r="S83" s="9">
        <v>-1.56</v>
      </c>
      <c r="T83" s="9">
        <v>-0.368</v>
      </c>
      <c r="U83" s="9">
        <v>0.484</v>
      </c>
      <c r="V83" s="9">
        <v>1.627</v>
      </c>
      <c r="W83" s="9">
        <v>1.089</v>
      </c>
    </row>
    <row r="84" spans="2:23" ht="12.75">
      <c r="B84" s="22">
        <f>IF(ABS(E84-D84)&gt;1,1,0)</f>
        <v>1</v>
      </c>
      <c r="C84" s="23">
        <f t="shared" si="2"/>
        <v>1</v>
      </c>
      <c r="D84" s="16">
        <v>3</v>
      </c>
      <c r="E84" s="16">
        <v>7</v>
      </c>
      <c r="F84" s="14">
        <v>344.2945251464844</v>
      </c>
      <c r="G84" s="9">
        <v>339.96575927734375</v>
      </c>
      <c r="H84" s="9">
        <v>342.4525451660156</v>
      </c>
      <c r="I84" s="9">
        <v>344.2945251464844</v>
      </c>
      <c r="J84" s="9">
        <v>340.06317138671875</v>
      </c>
      <c r="K84" s="9">
        <v>343.32012939453125</v>
      </c>
      <c r="L84" s="9">
        <v>342.0224304199219</v>
      </c>
      <c r="M84" s="9">
        <v>343.4741516113281</v>
      </c>
      <c r="N84" s="9">
        <v>-2.053</v>
      </c>
      <c r="O84" s="9">
        <v>1.723</v>
      </c>
      <c r="P84" s="9">
        <v>-0.174</v>
      </c>
      <c r="Q84" s="9">
        <v>0.456</v>
      </c>
      <c r="R84" s="9">
        <v>0.54</v>
      </c>
      <c r="S84" s="9">
        <v>-0.79</v>
      </c>
      <c r="T84" s="9">
        <v>-0.091</v>
      </c>
      <c r="U84" s="9">
        <v>0.192</v>
      </c>
      <c r="V84" s="9">
        <v>2.418</v>
      </c>
      <c r="W84" s="9">
        <v>1.173</v>
      </c>
    </row>
    <row r="85" spans="2:23" ht="12.75">
      <c r="B85" s="22">
        <f>IF(ABS(E85-D85)&gt;1,1,0)</f>
        <v>0</v>
      </c>
      <c r="C85" s="23">
        <f t="shared" si="2"/>
        <v>0</v>
      </c>
      <c r="D85" s="16">
        <v>7</v>
      </c>
      <c r="E85" s="16">
        <v>7</v>
      </c>
      <c r="F85" s="14">
        <v>388.5050964355469</v>
      </c>
      <c r="G85" s="9">
        <v>386.01947021484375</v>
      </c>
      <c r="H85" s="9">
        <v>383.2130126953125</v>
      </c>
      <c r="I85" s="9">
        <v>383.89703369140625</v>
      </c>
      <c r="J85" s="9">
        <v>382.35589599609375</v>
      </c>
      <c r="K85" s="9">
        <v>385.7237243652344</v>
      </c>
      <c r="L85" s="9">
        <v>385.2639465332031</v>
      </c>
      <c r="M85" s="9">
        <v>388.5050964355469</v>
      </c>
      <c r="N85" s="9">
        <v>-2.098</v>
      </c>
      <c r="O85" s="9">
        <v>0.004</v>
      </c>
      <c r="P85" s="9">
        <v>0.134</v>
      </c>
      <c r="Q85" s="9">
        <v>0.533</v>
      </c>
      <c r="R85" s="9">
        <v>0.538</v>
      </c>
      <c r="S85" s="9">
        <v>-1.961</v>
      </c>
      <c r="T85" s="9">
        <v>0.571</v>
      </c>
      <c r="U85" s="9">
        <v>0.661</v>
      </c>
      <c r="V85" s="9">
        <v>2.221</v>
      </c>
      <c r="W85" s="9">
        <v>0.863</v>
      </c>
    </row>
    <row r="86" spans="2:23" ht="12.75">
      <c r="B86" s="22">
        <f>IF(ABS(E86-D86)&gt;1,1,0)</f>
        <v>0</v>
      </c>
      <c r="C86" s="23">
        <f t="shared" si="2"/>
        <v>0</v>
      </c>
      <c r="D86" s="16">
        <v>7</v>
      </c>
      <c r="E86" s="16">
        <v>7</v>
      </c>
      <c r="F86" s="14">
        <v>374.0807189941406</v>
      </c>
      <c r="G86" s="9">
        <v>367.50030517578125</v>
      </c>
      <c r="H86" s="9">
        <v>368.2554931640625</v>
      </c>
      <c r="I86" s="9">
        <v>368.901611328125</v>
      </c>
      <c r="J86" s="9">
        <v>366.6796569824219</v>
      </c>
      <c r="K86" s="9">
        <v>368.1417541503906</v>
      </c>
      <c r="L86" s="9">
        <v>370.5799560546875</v>
      </c>
      <c r="M86" s="9">
        <v>374.0807189941406</v>
      </c>
      <c r="N86" s="9">
        <v>-1.147</v>
      </c>
      <c r="O86" s="9">
        <v>0</v>
      </c>
      <c r="P86" s="9">
        <v>0.024</v>
      </c>
      <c r="Q86" s="9">
        <v>0.503</v>
      </c>
      <c r="R86" s="9">
        <v>0.381</v>
      </c>
      <c r="S86" s="9">
        <v>-1.484</v>
      </c>
      <c r="T86" s="9">
        <v>-0.348</v>
      </c>
      <c r="U86" s="9">
        <v>0.088</v>
      </c>
      <c r="V86" s="9">
        <v>1.903</v>
      </c>
      <c r="W86" s="9">
        <v>0.886</v>
      </c>
    </row>
    <row r="87" spans="2:23" ht="12.75">
      <c r="B87" s="22">
        <f>IF(ABS(E87-D87)&gt;1,1,0)</f>
        <v>0</v>
      </c>
      <c r="C87" s="23">
        <f>IF(E87=D87,0,1)</f>
        <v>0</v>
      </c>
      <c r="D87" s="16">
        <v>7</v>
      </c>
      <c r="E87" s="16">
        <v>7</v>
      </c>
      <c r="F87" s="14">
        <v>367.5199890136719</v>
      </c>
      <c r="G87" s="9">
        <v>359.315185546875</v>
      </c>
      <c r="H87" s="9">
        <v>363.3175048828125</v>
      </c>
      <c r="I87" s="9">
        <v>365.32989501953125</v>
      </c>
      <c r="J87" s="9">
        <v>362.0880126953125</v>
      </c>
      <c r="K87" s="9">
        <v>362.7669982910156</v>
      </c>
      <c r="L87" s="9">
        <v>366.1939392089844</v>
      </c>
      <c r="M87" s="9">
        <v>367.5199890136719</v>
      </c>
      <c r="N87" s="9">
        <v>-2.478</v>
      </c>
      <c r="O87" s="9">
        <v>0.563</v>
      </c>
      <c r="P87" s="9">
        <v>-0.099</v>
      </c>
      <c r="Q87" s="9">
        <v>0.475</v>
      </c>
      <c r="R87" s="9">
        <v>0.29</v>
      </c>
      <c r="S87" s="9">
        <v>-1.213</v>
      </c>
      <c r="T87" s="9">
        <v>0.046</v>
      </c>
      <c r="U87" s="9">
        <v>0.292</v>
      </c>
      <c r="V87" s="9">
        <v>2.359</v>
      </c>
      <c r="W87" s="9">
        <v>0.992</v>
      </c>
    </row>
    <row r="88" spans="1:3" ht="13.5" thickBot="1">
      <c r="A88" s="1" t="s">
        <v>114</v>
      </c>
      <c r="B88" s="28">
        <f>SUM(B7:B87)</f>
        <v>15</v>
      </c>
      <c r="C88" s="28">
        <f>SUM(C7:C87)</f>
        <v>30</v>
      </c>
    </row>
    <row r="89" spans="1:3" ht="13.5" thickBot="1">
      <c r="A89" s="1" t="s">
        <v>115</v>
      </c>
      <c r="B89" s="29">
        <f>B88/C90</f>
        <v>0.18518518518518517</v>
      </c>
      <c r="C89" s="30">
        <f>C88/C90</f>
        <v>0.37037037037037035</v>
      </c>
    </row>
    <row r="90" spans="2:3" ht="12.75">
      <c r="B90" s="1" t="s">
        <v>114</v>
      </c>
      <c r="C90" s="1">
        <v>81</v>
      </c>
    </row>
  </sheetData>
  <mergeCells count="6">
    <mergeCell ref="L1:N1"/>
    <mergeCell ref="E3:G3"/>
    <mergeCell ref="J3:K3"/>
    <mergeCell ref="D5:E5"/>
    <mergeCell ref="F5:M5"/>
    <mergeCell ref="N5:W5"/>
  </mergeCells>
  <hyperlinks>
    <hyperlink ref="J3:K3" location="DA_Output2!A1" tooltip="Back to Navigator" display="DA_Output2!A1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W23"/>
  <sheetViews>
    <sheetView showGridLines="0" tabSelected="1" workbookViewId="0" topLeftCell="A1">
      <selection activeCell="H28" sqref="H28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5:15" s="2" customFormat="1" ht="15.75">
      <c r="E1" s="4" t="s">
        <v>124</v>
      </c>
      <c r="F1" s="3"/>
      <c r="M1" s="53" t="s">
        <v>172</v>
      </c>
      <c r="N1" s="53"/>
      <c r="O1" s="53"/>
    </row>
    <row r="2" ht="15.75" customHeight="1"/>
    <row r="3" spans="5:12" ht="12.75">
      <c r="E3" s="12" t="s">
        <v>147</v>
      </c>
      <c r="F3" s="60" t="s">
        <v>39</v>
      </c>
      <c r="G3" s="61"/>
      <c r="H3" s="62"/>
      <c r="K3" s="68" t="s">
        <v>148</v>
      </c>
      <c r="L3" s="69"/>
    </row>
    <row r="5" spans="5:23" ht="13.5" thickBot="1">
      <c r="E5" s="12"/>
      <c r="F5" s="47" t="s">
        <v>150</v>
      </c>
      <c r="G5" s="48"/>
      <c r="H5" s="48"/>
      <c r="I5" s="48"/>
      <c r="J5" s="48"/>
      <c r="K5" s="48"/>
      <c r="L5" s="48"/>
      <c r="M5" s="48"/>
      <c r="N5" s="49"/>
      <c r="O5" s="47" t="s">
        <v>151</v>
      </c>
      <c r="P5" s="48"/>
      <c r="Q5" s="48"/>
      <c r="R5" s="48"/>
      <c r="S5" s="48"/>
      <c r="T5" s="48"/>
      <c r="U5" s="48"/>
      <c r="V5" s="48"/>
      <c r="W5" s="49"/>
    </row>
    <row r="6" spans="2:23" ht="38.25">
      <c r="B6" s="19" t="s">
        <v>112</v>
      </c>
      <c r="C6" s="20" t="s">
        <v>111</v>
      </c>
      <c r="D6" s="21" t="s">
        <v>113</v>
      </c>
      <c r="E6" s="12" t="s">
        <v>97</v>
      </c>
      <c r="F6" s="17" t="s">
        <v>152</v>
      </c>
      <c r="G6" s="17" t="s">
        <v>153</v>
      </c>
      <c r="H6" s="17" t="s">
        <v>154</v>
      </c>
      <c r="I6" s="17" t="s">
        <v>155</v>
      </c>
      <c r="J6" s="17" t="s">
        <v>156</v>
      </c>
      <c r="K6" s="17" t="s">
        <v>157</v>
      </c>
      <c r="L6" s="17" t="s">
        <v>158</v>
      </c>
      <c r="M6" s="17" t="s">
        <v>159</v>
      </c>
      <c r="N6" s="17" t="s">
        <v>12</v>
      </c>
      <c r="O6" s="17" t="s">
        <v>13</v>
      </c>
      <c r="P6" s="17" t="s">
        <v>2</v>
      </c>
      <c r="Q6" s="17" t="s">
        <v>14</v>
      </c>
      <c r="R6" s="17" t="s">
        <v>3</v>
      </c>
      <c r="S6" s="17" t="s">
        <v>15</v>
      </c>
      <c r="T6" s="17" t="s">
        <v>16</v>
      </c>
      <c r="U6" s="17" t="s">
        <v>17</v>
      </c>
      <c r="V6" s="17" t="s">
        <v>18</v>
      </c>
      <c r="W6" s="17" t="s">
        <v>19</v>
      </c>
    </row>
    <row r="7" spans="2:23" ht="12.75">
      <c r="B7" s="22">
        <f>IF(ABS(D7-E7)&gt;1,1,0)</f>
        <v>1</v>
      </c>
      <c r="C7" s="23">
        <f>IF(D7=E7,0,1)</f>
        <v>1</v>
      </c>
      <c r="D7" s="24">
        <v>1</v>
      </c>
      <c r="E7" s="16">
        <v>4</v>
      </c>
      <c r="F7" s="14">
        <v>316.9130554199219</v>
      </c>
      <c r="G7" s="9">
        <v>316.3420104980469</v>
      </c>
      <c r="H7" s="9">
        <v>315.9687194824219</v>
      </c>
      <c r="I7" s="9">
        <v>315.0569763183594</v>
      </c>
      <c r="J7" s="9">
        <v>316.9130554199219</v>
      </c>
      <c r="K7" s="9">
        <v>312.5040588378906</v>
      </c>
      <c r="L7" s="9">
        <v>312.5508728027344</v>
      </c>
      <c r="M7" s="9">
        <v>310.1319580078125</v>
      </c>
      <c r="N7" s="9">
        <v>-1.323</v>
      </c>
      <c r="O7" s="9">
        <v>0.998</v>
      </c>
      <c r="P7" s="9">
        <v>-0.936</v>
      </c>
      <c r="Q7" s="9">
        <v>0.281</v>
      </c>
      <c r="R7" s="9">
        <v>-0.042</v>
      </c>
      <c r="S7" s="9">
        <v>-0.187</v>
      </c>
      <c r="T7" s="9">
        <v>0.001</v>
      </c>
      <c r="U7" s="9">
        <v>0.863</v>
      </c>
      <c r="V7" s="9">
        <v>1.349</v>
      </c>
      <c r="W7" s="9">
        <v>1.704</v>
      </c>
    </row>
    <row r="8" spans="2:23" ht="12.75">
      <c r="B8" s="22">
        <f aca="true" t="shared" si="0" ref="B8:B20">IF(ABS(D8-E8)&gt;1,1,0)</f>
        <v>0</v>
      </c>
      <c r="C8" s="23">
        <f>IF(D8=E8,0,1)</f>
        <v>0</v>
      </c>
      <c r="D8" s="24">
        <v>1</v>
      </c>
      <c r="E8" s="16">
        <v>1</v>
      </c>
      <c r="F8" s="14">
        <v>304.07501220703125</v>
      </c>
      <c r="G8" s="9">
        <v>304.07501220703125</v>
      </c>
      <c r="H8" s="9">
        <v>300.6883239746094</v>
      </c>
      <c r="I8" s="9">
        <v>301.65252685546875</v>
      </c>
      <c r="J8" s="9">
        <v>303.26690673828125</v>
      </c>
      <c r="K8" s="9">
        <v>299.5501708984375</v>
      </c>
      <c r="L8" s="9">
        <v>292.6763916015625</v>
      </c>
      <c r="M8" s="9">
        <v>295.3800354003906</v>
      </c>
      <c r="N8" s="9">
        <v>-2.1</v>
      </c>
      <c r="O8" s="9">
        <v>1.516</v>
      </c>
      <c r="P8" s="9">
        <v>-1.654</v>
      </c>
      <c r="Q8" s="9">
        <v>0.159</v>
      </c>
      <c r="R8" s="9">
        <v>0.251</v>
      </c>
      <c r="S8" s="9">
        <v>0.342</v>
      </c>
      <c r="T8" s="9">
        <v>-0.077</v>
      </c>
      <c r="U8" s="9">
        <v>0.347</v>
      </c>
      <c r="V8" s="9">
        <v>1.762</v>
      </c>
      <c r="W8" s="9">
        <v>2.515</v>
      </c>
    </row>
    <row r="9" spans="2:23" ht="12.75">
      <c r="B9" s="22">
        <f t="shared" si="0"/>
        <v>0</v>
      </c>
      <c r="C9" s="23">
        <f aca="true" t="shared" si="1" ref="C9:C20">IF(D9=E9,0,1)</f>
        <v>0</v>
      </c>
      <c r="D9" s="24">
        <v>2</v>
      </c>
      <c r="E9" s="16">
        <v>2</v>
      </c>
      <c r="F9" s="14">
        <v>328.7575378417969</v>
      </c>
      <c r="G9" s="9">
        <v>328.0475158691406</v>
      </c>
      <c r="H9" s="9">
        <v>328.7575378417969</v>
      </c>
      <c r="I9" s="9">
        <v>327.83282470703125</v>
      </c>
      <c r="J9" s="9">
        <v>328.2922058105469</v>
      </c>
      <c r="K9" s="9">
        <v>327.2536926269531</v>
      </c>
      <c r="L9" s="9">
        <v>324.8235168457031</v>
      </c>
      <c r="M9" s="9">
        <v>323.4566650390625</v>
      </c>
      <c r="N9" s="9">
        <v>-1.743</v>
      </c>
      <c r="O9" s="9">
        <v>1.626</v>
      </c>
      <c r="P9" s="9">
        <v>-1.207</v>
      </c>
      <c r="Q9" s="9">
        <v>0.23</v>
      </c>
      <c r="R9" s="9">
        <v>-0.066</v>
      </c>
      <c r="S9" s="9">
        <v>-0.266</v>
      </c>
      <c r="T9" s="9">
        <v>-0.229</v>
      </c>
      <c r="U9" s="9">
        <v>0.543</v>
      </c>
      <c r="V9" s="9">
        <v>1.718</v>
      </c>
      <c r="W9" s="9">
        <v>1.917</v>
      </c>
    </row>
    <row r="10" spans="2:23" ht="12.75">
      <c r="B10" s="22">
        <f t="shared" si="0"/>
        <v>0</v>
      </c>
      <c r="C10" s="23">
        <f t="shared" si="1"/>
        <v>0</v>
      </c>
      <c r="D10" s="24">
        <v>2</v>
      </c>
      <c r="E10" s="16">
        <v>2</v>
      </c>
      <c r="F10" s="14">
        <v>342.0484619140625</v>
      </c>
      <c r="G10" s="9">
        <v>340.4942321777344</v>
      </c>
      <c r="H10" s="9">
        <v>342.0484619140625</v>
      </c>
      <c r="I10" s="9">
        <v>341.9936218261719</v>
      </c>
      <c r="J10" s="9">
        <v>340.3206787109375</v>
      </c>
      <c r="K10" s="9">
        <v>341.5787353515625</v>
      </c>
      <c r="L10" s="9">
        <v>340.2184753417969</v>
      </c>
      <c r="M10" s="9">
        <v>340.6647644042969</v>
      </c>
      <c r="N10" s="9">
        <v>-1.776</v>
      </c>
      <c r="O10" s="9">
        <v>1.153</v>
      </c>
      <c r="P10" s="9">
        <v>-0.45</v>
      </c>
      <c r="Q10" s="9">
        <v>0.389</v>
      </c>
      <c r="R10" s="9">
        <v>0.171</v>
      </c>
      <c r="S10" s="9">
        <v>-0.898</v>
      </c>
      <c r="T10" s="9">
        <v>-0.073</v>
      </c>
      <c r="U10" s="9">
        <v>0.44</v>
      </c>
      <c r="V10" s="9">
        <v>2.227</v>
      </c>
      <c r="W10" s="9">
        <v>1.251</v>
      </c>
    </row>
    <row r="11" spans="2:23" ht="12.75">
      <c r="B11" s="22">
        <f t="shared" si="0"/>
        <v>0</v>
      </c>
      <c r="C11" s="23">
        <f t="shared" si="1"/>
        <v>0</v>
      </c>
      <c r="D11" s="24">
        <v>3</v>
      </c>
      <c r="E11" s="16">
        <v>3</v>
      </c>
      <c r="F11" s="14">
        <v>476.5701599121094</v>
      </c>
      <c r="G11" s="9">
        <v>472.740478515625</v>
      </c>
      <c r="H11" s="9">
        <v>471.93609619140625</v>
      </c>
      <c r="I11" s="9">
        <v>476.5701599121094</v>
      </c>
      <c r="J11" s="9">
        <v>471.1567077636719</v>
      </c>
      <c r="K11" s="9">
        <v>472.3203430175781</v>
      </c>
      <c r="L11" s="9">
        <v>472.3752136230469</v>
      </c>
      <c r="M11" s="9">
        <v>472.2173156738281</v>
      </c>
      <c r="N11" s="9">
        <v>-1.704</v>
      </c>
      <c r="O11" s="9">
        <v>3.691</v>
      </c>
      <c r="P11" s="9">
        <v>-3.155</v>
      </c>
      <c r="Q11" s="9">
        <v>0.04</v>
      </c>
      <c r="R11" s="9">
        <v>-0.936</v>
      </c>
      <c r="S11" s="9">
        <v>1.573</v>
      </c>
      <c r="T11" s="9">
        <v>0.122</v>
      </c>
      <c r="U11" s="9">
        <v>0.998</v>
      </c>
      <c r="V11" s="9">
        <v>2.033</v>
      </c>
      <c r="W11" s="9">
        <v>3.493</v>
      </c>
    </row>
    <row r="12" spans="2:23" ht="12.75">
      <c r="B12" s="22">
        <f t="shared" si="0"/>
        <v>0</v>
      </c>
      <c r="C12" s="23">
        <f t="shared" si="1"/>
        <v>1</v>
      </c>
      <c r="D12" s="24">
        <v>3</v>
      </c>
      <c r="E12" s="16">
        <v>4</v>
      </c>
      <c r="F12" s="14">
        <v>319.1487731933594</v>
      </c>
      <c r="G12" s="9">
        <v>316.57647705078125</v>
      </c>
      <c r="H12" s="9">
        <v>318.04547119140625</v>
      </c>
      <c r="I12" s="9">
        <v>318.9065856933594</v>
      </c>
      <c r="J12" s="9">
        <v>319.1487731933594</v>
      </c>
      <c r="K12" s="9">
        <v>318.1463928222656</v>
      </c>
      <c r="L12" s="9">
        <v>316.2867126464844</v>
      </c>
      <c r="M12" s="9">
        <v>316.25604248046875</v>
      </c>
      <c r="N12" s="9">
        <v>-1.774</v>
      </c>
      <c r="O12" s="9">
        <v>0.887</v>
      </c>
      <c r="P12" s="9">
        <v>-0.532</v>
      </c>
      <c r="Q12" s="9">
        <v>0.369</v>
      </c>
      <c r="R12" s="9">
        <v>0.013</v>
      </c>
      <c r="S12" s="9">
        <v>-0.929</v>
      </c>
      <c r="T12" s="9">
        <v>0.07</v>
      </c>
      <c r="U12" s="9">
        <v>0.781</v>
      </c>
      <c r="V12" s="9">
        <v>1.891</v>
      </c>
      <c r="W12" s="9">
        <v>1.232</v>
      </c>
    </row>
    <row r="13" spans="2:23" ht="12.75">
      <c r="B13" s="22">
        <f t="shared" si="0"/>
        <v>0</v>
      </c>
      <c r="C13" s="23">
        <f t="shared" si="1"/>
        <v>0</v>
      </c>
      <c r="D13" s="24">
        <v>4</v>
      </c>
      <c r="E13" s="16">
        <v>4</v>
      </c>
      <c r="F13" s="14">
        <v>315.1792907714844</v>
      </c>
      <c r="G13" s="9">
        <v>312.9101257324219</v>
      </c>
      <c r="H13" s="9">
        <v>313.4561462402344</v>
      </c>
      <c r="I13" s="9">
        <v>312.1268615722656</v>
      </c>
      <c r="J13" s="9">
        <v>315.1792907714844</v>
      </c>
      <c r="K13" s="9">
        <v>310.5905456542969</v>
      </c>
      <c r="L13" s="9">
        <v>306.28271484375</v>
      </c>
      <c r="M13" s="9">
        <v>304.30755615234375</v>
      </c>
      <c r="N13" s="9">
        <v>-2.163</v>
      </c>
      <c r="O13" s="9">
        <v>1.097</v>
      </c>
      <c r="P13" s="9">
        <v>-1.099</v>
      </c>
      <c r="Q13" s="9">
        <v>0.249</v>
      </c>
      <c r="R13" s="9">
        <v>-0.101</v>
      </c>
      <c r="S13" s="9">
        <v>-0.453</v>
      </c>
      <c r="T13" s="9">
        <v>-0.709</v>
      </c>
      <c r="U13" s="9">
        <v>0.787</v>
      </c>
      <c r="V13" s="9">
        <v>3.011</v>
      </c>
      <c r="W13" s="9">
        <v>1.763</v>
      </c>
    </row>
    <row r="14" spans="2:23" ht="12.75">
      <c r="B14" s="22">
        <f t="shared" si="0"/>
        <v>0</v>
      </c>
      <c r="C14" s="23">
        <f t="shared" si="1"/>
        <v>0</v>
      </c>
      <c r="D14" s="24">
        <v>4</v>
      </c>
      <c r="E14" s="16">
        <v>4</v>
      </c>
      <c r="F14" s="14">
        <v>303.8802795410156</v>
      </c>
      <c r="G14" s="9">
        <v>299.0703430175781</v>
      </c>
      <c r="H14" s="9">
        <v>300.5794372558594</v>
      </c>
      <c r="I14" s="9">
        <v>301.8596496582031</v>
      </c>
      <c r="J14" s="9">
        <v>303.8802795410156</v>
      </c>
      <c r="K14" s="9">
        <v>299.3499450683594</v>
      </c>
      <c r="L14" s="9">
        <v>298.121826171875</v>
      </c>
      <c r="M14" s="9">
        <v>299.2122497558594</v>
      </c>
      <c r="N14" s="9">
        <v>-1.987</v>
      </c>
      <c r="O14" s="9">
        <v>0.528</v>
      </c>
      <c r="P14" s="9">
        <v>-1.059</v>
      </c>
      <c r="Q14" s="9">
        <v>0.257</v>
      </c>
      <c r="R14" s="9">
        <v>-0.049</v>
      </c>
      <c r="S14" s="9">
        <v>-0.531</v>
      </c>
      <c r="T14" s="9">
        <v>-0.225</v>
      </c>
      <c r="U14" s="9">
        <v>0.476</v>
      </c>
      <c r="V14" s="9">
        <v>1.433</v>
      </c>
      <c r="W14" s="9">
        <v>1.742</v>
      </c>
    </row>
    <row r="15" spans="2:23" ht="12.75">
      <c r="B15" s="22">
        <f t="shared" si="0"/>
        <v>1</v>
      </c>
      <c r="C15" s="23">
        <f t="shared" si="1"/>
        <v>1</v>
      </c>
      <c r="D15" s="24">
        <v>5</v>
      </c>
      <c r="E15" s="16">
        <v>2</v>
      </c>
      <c r="F15" s="14">
        <v>325.61383056640625</v>
      </c>
      <c r="G15" s="9">
        <v>322.68304443359375</v>
      </c>
      <c r="H15" s="9">
        <v>325.61383056640625</v>
      </c>
      <c r="I15" s="9">
        <v>324.9454650878906</v>
      </c>
      <c r="J15" s="9">
        <v>323.4713134765625</v>
      </c>
      <c r="K15" s="9">
        <v>325.1782531738281</v>
      </c>
      <c r="L15" s="9">
        <v>320.8161315917969</v>
      </c>
      <c r="M15" s="9">
        <v>318.14349365234375</v>
      </c>
      <c r="N15" s="9">
        <v>-1.901</v>
      </c>
      <c r="O15" s="9">
        <v>2.523</v>
      </c>
      <c r="P15" s="9">
        <v>-1.187</v>
      </c>
      <c r="Q15" s="9">
        <v>0.233</v>
      </c>
      <c r="R15" s="9">
        <v>-0.244</v>
      </c>
      <c r="S15" s="9">
        <v>-0.166</v>
      </c>
      <c r="T15" s="9">
        <v>0.022</v>
      </c>
      <c r="U15" s="9">
        <v>0.726</v>
      </c>
      <c r="V15" s="9">
        <v>2.083</v>
      </c>
      <c r="W15" s="9">
        <v>1.767</v>
      </c>
    </row>
    <row r="16" spans="2:23" ht="12.75">
      <c r="B16" s="22">
        <f t="shared" si="0"/>
        <v>0</v>
      </c>
      <c r="C16" s="23">
        <f t="shared" si="1"/>
        <v>1</v>
      </c>
      <c r="D16" s="24">
        <v>5</v>
      </c>
      <c r="E16" s="16">
        <v>4</v>
      </c>
      <c r="F16" s="14">
        <v>328.4840087890625</v>
      </c>
      <c r="G16" s="9">
        <v>327.3211975097656</v>
      </c>
      <c r="H16" s="9">
        <v>327.6473693847656</v>
      </c>
      <c r="I16" s="9">
        <v>327.1172790527344</v>
      </c>
      <c r="J16" s="9">
        <v>328.4840087890625</v>
      </c>
      <c r="K16" s="9">
        <v>326.85986328125</v>
      </c>
      <c r="L16" s="9">
        <v>323.55902099609375</v>
      </c>
      <c r="M16" s="9">
        <v>324.5086669921875</v>
      </c>
      <c r="N16" s="9">
        <v>-2.387</v>
      </c>
      <c r="O16" s="9">
        <v>0.583</v>
      </c>
      <c r="P16" s="9">
        <v>-0.901</v>
      </c>
      <c r="Q16" s="9">
        <v>0.288</v>
      </c>
      <c r="R16" s="9">
        <v>-0.024</v>
      </c>
      <c r="S16" s="9">
        <v>-0.952</v>
      </c>
      <c r="T16" s="9">
        <v>-0.006</v>
      </c>
      <c r="U16" s="9">
        <v>0.569</v>
      </c>
      <c r="V16" s="9">
        <v>2.303</v>
      </c>
      <c r="W16" s="9">
        <v>1.581</v>
      </c>
    </row>
    <row r="17" spans="2:23" ht="12.75">
      <c r="B17" s="22">
        <f t="shared" si="0"/>
        <v>0</v>
      </c>
      <c r="C17" s="23">
        <f t="shared" si="1"/>
        <v>0</v>
      </c>
      <c r="D17" s="24">
        <v>6</v>
      </c>
      <c r="E17" s="16">
        <v>6</v>
      </c>
      <c r="F17" s="14">
        <v>375.3271789550781</v>
      </c>
      <c r="G17" s="9">
        <v>365.1789855957031</v>
      </c>
      <c r="H17" s="9">
        <v>369.2386474609375</v>
      </c>
      <c r="I17" s="9">
        <v>371.1739196777344</v>
      </c>
      <c r="J17" s="9">
        <v>370.09619140625</v>
      </c>
      <c r="K17" s="9">
        <v>371.0727844238281</v>
      </c>
      <c r="L17" s="9">
        <v>375.3271789550781</v>
      </c>
      <c r="M17" s="9">
        <v>373.914794921875</v>
      </c>
      <c r="N17" s="9">
        <v>-2.305</v>
      </c>
      <c r="O17" s="9">
        <v>0.655</v>
      </c>
      <c r="P17" s="9">
        <v>-0.1</v>
      </c>
      <c r="Q17" s="9">
        <v>0.474</v>
      </c>
      <c r="R17" s="9">
        <v>0.164</v>
      </c>
      <c r="S17" s="9">
        <v>-1.715</v>
      </c>
      <c r="T17" s="9">
        <v>-0.299</v>
      </c>
      <c r="U17" s="9">
        <v>0.705</v>
      </c>
      <c r="V17" s="9">
        <v>1.96</v>
      </c>
      <c r="W17" s="9">
        <v>0.93</v>
      </c>
    </row>
    <row r="18" spans="2:23" ht="12.75">
      <c r="B18" s="22">
        <f t="shared" si="0"/>
        <v>0</v>
      </c>
      <c r="C18" s="23">
        <f t="shared" si="1"/>
        <v>0</v>
      </c>
      <c r="D18" s="24">
        <v>6</v>
      </c>
      <c r="E18" s="16">
        <v>6</v>
      </c>
      <c r="F18" s="14">
        <v>373.1658935546875</v>
      </c>
      <c r="G18" s="9">
        <v>366.7815246582031</v>
      </c>
      <c r="H18" s="9">
        <v>367.7651672363281</v>
      </c>
      <c r="I18" s="9">
        <v>369.8168640136719</v>
      </c>
      <c r="J18" s="9">
        <v>368.8375244140625</v>
      </c>
      <c r="K18" s="9">
        <v>370.02178955078125</v>
      </c>
      <c r="L18" s="9">
        <v>373.1658935546875</v>
      </c>
      <c r="M18" s="9">
        <v>370.8192443847656</v>
      </c>
      <c r="N18" s="9">
        <v>-2.435</v>
      </c>
      <c r="O18" s="9">
        <v>1.179</v>
      </c>
      <c r="P18" s="9">
        <v>0.034</v>
      </c>
      <c r="Q18" s="9">
        <v>0.506</v>
      </c>
      <c r="R18" s="9">
        <v>0.626</v>
      </c>
      <c r="S18" s="9">
        <v>-1.482</v>
      </c>
      <c r="T18" s="9">
        <v>-0.189</v>
      </c>
      <c r="U18" s="9">
        <v>0.846</v>
      </c>
      <c r="V18" s="9">
        <v>2.011</v>
      </c>
      <c r="W18" s="9">
        <v>1.098</v>
      </c>
    </row>
    <row r="19" spans="2:23" ht="12.75">
      <c r="B19" s="22">
        <f t="shared" si="0"/>
        <v>0</v>
      </c>
      <c r="C19" s="23">
        <f t="shared" si="1"/>
        <v>0</v>
      </c>
      <c r="D19" s="24">
        <v>7</v>
      </c>
      <c r="E19" s="16">
        <v>7</v>
      </c>
      <c r="F19" s="14">
        <v>374.0807189941406</v>
      </c>
      <c r="G19" s="9">
        <v>367.50030517578125</v>
      </c>
      <c r="H19" s="9">
        <v>368.2554931640625</v>
      </c>
      <c r="I19" s="9">
        <v>368.901611328125</v>
      </c>
      <c r="J19" s="9">
        <v>366.6796569824219</v>
      </c>
      <c r="K19" s="9">
        <v>368.1417541503906</v>
      </c>
      <c r="L19" s="9">
        <v>370.5799560546875</v>
      </c>
      <c r="M19" s="9">
        <v>374.0807189941406</v>
      </c>
      <c r="N19" s="9">
        <v>-1.147</v>
      </c>
      <c r="O19" s="9">
        <v>0</v>
      </c>
      <c r="P19" s="9">
        <v>0.024</v>
      </c>
      <c r="Q19" s="9">
        <v>0.503</v>
      </c>
      <c r="R19" s="9">
        <v>0.381</v>
      </c>
      <c r="S19" s="9">
        <v>-1.484</v>
      </c>
      <c r="T19" s="9">
        <v>-0.348</v>
      </c>
      <c r="U19" s="9">
        <v>0.088</v>
      </c>
      <c r="V19" s="9">
        <v>1.903</v>
      </c>
      <c r="W19" s="9">
        <v>0.886</v>
      </c>
    </row>
    <row r="20" spans="2:23" ht="13.5" thickBot="1">
      <c r="B20" s="25">
        <f t="shared" si="0"/>
        <v>0</v>
      </c>
      <c r="C20" s="26">
        <f t="shared" si="1"/>
        <v>0</v>
      </c>
      <c r="D20" s="27">
        <v>7</v>
      </c>
      <c r="E20" s="16">
        <v>7</v>
      </c>
      <c r="F20" s="14">
        <v>367.5199890136719</v>
      </c>
      <c r="G20" s="9">
        <v>359.315185546875</v>
      </c>
      <c r="H20" s="9">
        <v>363.3175048828125</v>
      </c>
      <c r="I20" s="9">
        <v>365.32989501953125</v>
      </c>
      <c r="J20" s="9">
        <v>362.0880126953125</v>
      </c>
      <c r="K20" s="9">
        <v>362.7669982910156</v>
      </c>
      <c r="L20" s="9">
        <v>366.1939392089844</v>
      </c>
      <c r="M20" s="9">
        <v>367.5199890136719</v>
      </c>
      <c r="N20" s="9">
        <v>-2.478</v>
      </c>
      <c r="O20" s="9">
        <v>0.563</v>
      </c>
      <c r="P20" s="9">
        <v>-0.099</v>
      </c>
      <c r="Q20" s="9">
        <v>0.475</v>
      </c>
      <c r="R20" s="9">
        <v>0.29</v>
      </c>
      <c r="S20" s="9">
        <v>-1.213</v>
      </c>
      <c r="T20" s="9">
        <v>0.046</v>
      </c>
      <c r="U20" s="9">
        <v>0.292</v>
      </c>
      <c r="V20" s="9">
        <v>2.359</v>
      </c>
      <c r="W20" s="9">
        <v>0.992</v>
      </c>
    </row>
    <row r="21" spans="1:3" ht="13.5" thickBot="1">
      <c r="A21" s="1" t="s">
        <v>114</v>
      </c>
      <c r="B21" s="28">
        <f>SUM(B7:B20)</f>
        <v>2</v>
      </c>
      <c r="C21" s="28">
        <f>SUM(C7:C20)</f>
        <v>4</v>
      </c>
    </row>
    <row r="22" spans="1:3" ht="13.5" thickBot="1">
      <c r="A22" s="1" t="s">
        <v>115</v>
      </c>
      <c r="B22" s="29">
        <f>B21/C23</f>
        <v>0.14285714285714285</v>
      </c>
      <c r="C22" s="30">
        <f>C21/C23</f>
        <v>0.2857142857142857</v>
      </c>
    </row>
    <row r="23" ht="12.75">
      <c r="C23" s="1">
        <v>14</v>
      </c>
    </row>
  </sheetData>
  <mergeCells count="5">
    <mergeCell ref="M1:O1"/>
    <mergeCell ref="F3:H3"/>
    <mergeCell ref="K3:L3"/>
    <mergeCell ref="F5:N5"/>
    <mergeCell ref="O5:W5"/>
  </mergeCells>
  <hyperlinks>
    <hyperlink ref="K3:L3" location="DA_Output2!A1" tooltip="Back to Navigator" display="DA_Output2!A1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B1:L86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160</v>
      </c>
      <c r="C1" s="3"/>
      <c r="J1" s="53" t="s">
        <v>172</v>
      </c>
      <c r="K1" s="53"/>
      <c r="L1" s="53"/>
    </row>
    <row r="2" ht="15.75" customHeight="1"/>
    <row r="3" spans="2:8" ht="12.75">
      <c r="B3" s="17" t="s">
        <v>96</v>
      </c>
      <c r="C3" s="43" t="s">
        <v>37</v>
      </c>
      <c r="D3" s="44"/>
      <c r="E3" s="45"/>
      <c r="G3" s="68" t="s">
        <v>92</v>
      </c>
      <c r="H3" s="70"/>
    </row>
    <row r="5" spans="2:8" ht="22.5">
      <c r="B5" s="12" t="s">
        <v>168</v>
      </c>
      <c r="C5" s="17" t="s">
        <v>162</v>
      </c>
      <c r="D5" s="17" t="s">
        <v>163</v>
      </c>
      <c r="E5" s="17" t="s">
        <v>164</v>
      </c>
      <c r="F5" s="17" t="s">
        <v>165</v>
      </c>
      <c r="G5" s="17" t="s">
        <v>166</v>
      </c>
      <c r="H5" s="17" t="s">
        <v>167</v>
      </c>
    </row>
    <row r="6" spans="2:8" ht="12.75">
      <c r="B6" s="16">
        <v>1</v>
      </c>
      <c r="C6" s="10">
        <v>-1.58216443797</v>
      </c>
      <c r="D6" s="10">
        <v>0.9948959578199996</v>
      </c>
      <c r="E6" s="10">
        <v>0.07006835594999997</v>
      </c>
      <c r="F6" s="10">
        <v>-0.8925002936599999</v>
      </c>
      <c r="G6" s="10">
        <v>0.5666773805799998</v>
      </c>
      <c r="H6" s="10">
        <v>0.8778736826000005</v>
      </c>
    </row>
    <row r="7" spans="2:8" ht="12.75">
      <c r="B7" s="16">
        <v>6</v>
      </c>
      <c r="C7" s="10">
        <v>-1.8353817369</v>
      </c>
      <c r="D7" s="10">
        <v>0.9607749550699998</v>
      </c>
      <c r="E7" s="10">
        <v>0.0652761102400001</v>
      </c>
      <c r="F7" s="10">
        <v>-1.1347092068899998</v>
      </c>
      <c r="G7" s="10">
        <v>0.7311832093600004</v>
      </c>
      <c r="H7" s="10">
        <v>1.0012216555299998</v>
      </c>
    </row>
    <row r="8" spans="2:8" ht="12.75">
      <c r="B8" s="16">
        <v>1</v>
      </c>
      <c r="C8" s="10">
        <v>-1.44139169812</v>
      </c>
      <c r="D8" s="10">
        <v>1.0282767011900003</v>
      </c>
      <c r="E8" s="10">
        <v>0.24379540349999998</v>
      </c>
      <c r="F8" s="10">
        <v>-0.946807735230002</v>
      </c>
      <c r="G8" s="10">
        <v>0.9165602685100005</v>
      </c>
      <c r="H8" s="10">
        <v>0.9985828489399997</v>
      </c>
    </row>
    <row r="9" spans="2:8" ht="12.75">
      <c r="B9" s="16">
        <v>2</v>
      </c>
      <c r="C9" s="10">
        <v>-1.4172185226199996</v>
      </c>
      <c r="D9" s="10">
        <v>1.1264102067899993</v>
      </c>
      <c r="E9" s="10">
        <v>0.31084788274999975</v>
      </c>
      <c r="F9" s="10">
        <v>-0.8583598948700004</v>
      </c>
      <c r="G9" s="10">
        <v>0.8430713283400002</v>
      </c>
      <c r="H9" s="10">
        <v>0.8568688645399996</v>
      </c>
    </row>
    <row r="10" spans="2:8" ht="12.75">
      <c r="B10" s="16">
        <v>2</v>
      </c>
      <c r="C10" s="10">
        <v>-1.55504201842</v>
      </c>
      <c r="D10" s="10">
        <v>1.13533269325</v>
      </c>
      <c r="E10" s="10">
        <v>0.3595049612399999</v>
      </c>
      <c r="F10" s="10">
        <v>-0.7417565925099998</v>
      </c>
      <c r="G10" s="10">
        <v>0.8919467496399998</v>
      </c>
      <c r="H10" s="10">
        <v>0.7596681781700001</v>
      </c>
    </row>
    <row r="11" spans="2:8" ht="12.75">
      <c r="B11" s="16">
        <v>1</v>
      </c>
      <c r="C11" s="10">
        <v>-1.4378689517199998</v>
      </c>
      <c r="D11" s="10">
        <v>1.3091733510000005</v>
      </c>
      <c r="E11" s="10">
        <v>0.22601648398999996</v>
      </c>
      <c r="F11" s="10">
        <v>-0.746876265790001</v>
      </c>
      <c r="G11" s="10">
        <v>0.7612513451400003</v>
      </c>
      <c r="H11" s="10">
        <v>0.8263671536099999</v>
      </c>
    </row>
    <row r="12" spans="2:8" ht="12.75">
      <c r="B12" s="16">
        <v>1</v>
      </c>
      <c r="C12" s="10">
        <v>-1.75058525339</v>
      </c>
      <c r="D12" s="10">
        <v>1.1536799106700002</v>
      </c>
      <c r="E12" s="10">
        <v>0.061840918530000025</v>
      </c>
      <c r="F12" s="10">
        <v>-0.7554906090999998</v>
      </c>
      <c r="G12" s="10">
        <v>0.6780825203399998</v>
      </c>
      <c r="H12" s="10">
        <v>0.85328222774</v>
      </c>
    </row>
    <row r="13" spans="2:8" ht="12.75">
      <c r="B13" s="16">
        <v>4</v>
      </c>
      <c r="C13" s="10">
        <v>-1.5413916356499997</v>
      </c>
      <c r="D13" s="10">
        <v>0.8329107091199992</v>
      </c>
      <c r="E13" s="10">
        <v>0.05443762069999991</v>
      </c>
      <c r="F13" s="10">
        <v>-1.0834560676700011</v>
      </c>
      <c r="G13" s="10">
        <v>0.972054522470001</v>
      </c>
      <c r="H13" s="10">
        <v>0.8875014668400001</v>
      </c>
    </row>
    <row r="14" spans="2:8" ht="12.75">
      <c r="B14" s="16">
        <v>1</v>
      </c>
      <c r="C14" s="10">
        <v>-1.40426359867</v>
      </c>
      <c r="D14" s="10">
        <v>0.9230132385100003</v>
      </c>
      <c r="E14" s="10">
        <v>-0.14792359004000005</v>
      </c>
      <c r="F14" s="10">
        <v>-0.7067617957100021</v>
      </c>
      <c r="G14" s="10">
        <v>0.7818535056100009</v>
      </c>
      <c r="H14" s="10">
        <v>0.9292349425899993</v>
      </c>
    </row>
    <row r="15" spans="2:8" ht="12.75">
      <c r="B15" s="16">
        <v>3</v>
      </c>
      <c r="C15" s="10">
        <v>-1.4487251791499998</v>
      </c>
      <c r="D15" s="10">
        <v>0.9602765722300002</v>
      </c>
      <c r="E15" s="10">
        <v>0.24038088781999983</v>
      </c>
      <c r="F15" s="10">
        <v>-0.6568011705800005</v>
      </c>
      <c r="G15" s="10">
        <v>0.8690226830500003</v>
      </c>
      <c r="H15" s="10">
        <v>1.0002002717400003</v>
      </c>
    </row>
    <row r="16" spans="2:8" ht="12.75">
      <c r="B16" s="16">
        <v>5</v>
      </c>
      <c r="C16" s="10">
        <v>-1.6450033995299997</v>
      </c>
      <c r="D16" s="10">
        <v>0.9751797985699999</v>
      </c>
      <c r="E16" s="10">
        <v>0.46143740469000005</v>
      </c>
      <c r="F16" s="10">
        <v>-0.9221757985200005</v>
      </c>
      <c r="G16" s="10">
        <v>0.76164781566</v>
      </c>
      <c r="H16" s="10">
        <v>0.8748032306299995</v>
      </c>
    </row>
    <row r="17" spans="2:8" ht="12.75">
      <c r="B17" s="16">
        <v>4</v>
      </c>
      <c r="C17" s="10">
        <v>-1.59999285981</v>
      </c>
      <c r="D17" s="10">
        <v>0.7908856568599996</v>
      </c>
      <c r="E17" s="10">
        <v>0.2810420612299998</v>
      </c>
      <c r="F17" s="10">
        <v>-0.8304020370000007</v>
      </c>
      <c r="G17" s="10">
        <v>0.8371178044800001</v>
      </c>
      <c r="H17" s="10">
        <v>0.7848405805700001</v>
      </c>
    </row>
    <row r="18" spans="2:8" ht="12.75">
      <c r="B18" s="16">
        <v>2</v>
      </c>
      <c r="C18" s="10">
        <v>-1.4566729674399999</v>
      </c>
      <c r="D18" s="10">
        <v>0.9164480448399996</v>
      </c>
      <c r="E18" s="10">
        <v>0.3549915164999999</v>
      </c>
      <c r="F18" s="10">
        <v>-0.8952765951799995</v>
      </c>
      <c r="G18" s="10">
        <v>0.7771709222799994</v>
      </c>
      <c r="H18" s="10">
        <v>0.9247161491400002</v>
      </c>
    </row>
    <row r="19" spans="2:8" ht="12.75">
      <c r="B19" s="16">
        <v>1</v>
      </c>
      <c r="C19" s="10">
        <v>-1.4595602471699998</v>
      </c>
      <c r="D19" s="10">
        <v>0.9553985025999996</v>
      </c>
      <c r="E19" s="10">
        <v>0.12867482061999977</v>
      </c>
      <c r="F19" s="10">
        <v>-0.9489732487300007</v>
      </c>
      <c r="G19" s="10">
        <v>0.8057723005700002</v>
      </c>
      <c r="H19" s="10">
        <v>0.8591312789400003</v>
      </c>
    </row>
    <row r="20" spans="2:8" ht="12.75">
      <c r="B20" s="16">
        <v>2</v>
      </c>
      <c r="C20" s="10">
        <v>-1.5756719267600001</v>
      </c>
      <c r="D20" s="10">
        <v>1.0070614838399998</v>
      </c>
      <c r="E20" s="10">
        <v>0.3690653915299999</v>
      </c>
      <c r="F20" s="10">
        <v>-0.8676776618700002</v>
      </c>
      <c r="G20" s="10">
        <v>0.8635207032999999</v>
      </c>
      <c r="H20" s="10">
        <v>0.79112622615</v>
      </c>
    </row>
    <row r="21" spans="2:8" ht="12.75">
      <c r="B21" s="16">
        <v>2</v>
      </c>
      <c r="C21" s="10">
        <v>-1.60517968891</v>
      </c>
      <c r="D21" s="10">
        <v>0.9081818310899998</v>
      </c>
      <c r="E21" s="10">
        <v>0.34481663733999995</v>
      </c>
      <c r="F21" s="10">
        <v>-0.7554833963900016</v>
      </c>
      <c r="G21" s="10">
        <v>0.9170422034700008</v>
      </c>
      <c r="H21" s="10">
        <v>0.8119527803199997</v>
      </c>
    </row>
    <row r="22" spans="2:8" ht="12.75">
      <c r="B22" s="16">
        <v>2</v>
      </c>
      <c r="C22" s="10">
        <v>-1.5117601202199995</v>
      </c>
      <c r="D22" s="10">
        <v>1.20088030494</v>
      </c>
      <c r="E22" s="10">
        <v>0.3018250955299999</v>
      </c>
      <c r="F22" s="10">
        <v>-0.8259081291100006</v>
      </c>
      <c r="G22" s="10">
        <v>0.8410089382700001</v>
      </c>
      <c r="H22" s="10">
        <v>0.7282523772299999</v>
      </c>
    </row>
    <row r="23" spans="2:8" ht="12.75">
      <c r="B23" s="16">
        <v>2</v>
      </c>
      <c r="C23" s="10">
        <v>-1.53282105011</v>
      </c>
      <c r="D23" s="10">
        <v>1.00566199997</v>
      </c>
      <c r="E23" s="10">
        <v>0.3619740228599999</v>
      </c>
      <c r="F23" s="10">
        <v>-0.8566021151900003</v>
      </c>
      <c r="G23" s="10">
        <v>0.8971933140700004</v>
      </c>
      <c r="H23" s="10">
        <v>0.7966778163799992</v>
      </c>
    </row>
    <row r="24" spans="2:8" ht="12.75">
      <c r="B24" s="16">
        <v>5</v>
      </c>
      <c r="C24" s="10">
        <v>-1.58189094502</v>
      </c>
      <c r="D24" s="10">
        <v>0.9781088331499994</v>
      </c>
      <c r="E24" s="10">
        <v>0.29041542901</v>
      </c>
      <c r="F24" s="10">
        <v>-0.86249140912</v>
      </c>
      <c r="G24" s="10">
        <v>0.7650478631100004</v>
      </c>
      <c r="H24" s="10">
        <v>0.86545887602</v>
      </c>
    </row>
    <row r="25" spans="2:8" ht="12.75">
      <c r="B25" s="16">
        <v>4</v>
      </c>
      <c r="C25" s="10">
        <v>-1.4403899398899997</v>
      </c>
      <c r="D25" s="10">
        <v>0.8244227749499995</v>
      </c>
      <c r="E25" s="10">
        <v>0.10115823786999989</v>
      </c>
      <c r="F25" s="10">
        <v>-0.9245242121400006</v>
      </c>
      <c r="G25" s="10">
        <v>0.9769844697399992</v>
      </c>
      <c r="H25" s="10">
        <v>0.8806529090699995</v>
      </c>
    </row>
    <row r="26" spans="2:8" ht="12.75">
      <c r="B26" s="16">
        <v>2</v>
      </c>
      <c r="C26" s="10">
        <v>-1.56056635316</v>
      </c>
      <c r="D26" s="10">
        <v>0.9244699816999997</v>
      </c>
      <c r="E26" s="10">
        <v>0.1996670352499999</v>
      </c>
      <c r="F26" s="10">
        <v>-0.9143701560999986</v>
      </c>
      <c r="G26" s="10">
        <v>0.8563877743500004</v>
      </c>
      <c r="H26" s="10">
        <v>0.8020277166900001</v>
      </c>
    </row>
    <row r="27" spans="2:8" ht="12.75">
      <c r="B27" s="16">
        <v>2</v>
      </c>
      <c r="C27" s="10">
        <v>-1.6964665266499999</v>
      </c>
      <c r="D27" s="10">
        <v>0.9773796859299995</v>
      </c>
      <c r="E27" s="10">
        <v>0.25494435244999986</v>
      </c>
      <c r="F27" s="10">
        <v>-0.7652191042399998</v>
      </c>
      <c r="G27" s="10">
        <v>0.8856579259599999</v>
      </c>
      <c r="H27" s="10">
        <v>0.7356634235000001</v>
      </c>
    </row>
    <row r="28" spans="2:8" ht="12.75">
      <c r="B28" s="16">
        <v>5</v>
      </c>
      <c r="C28" s="10">
        <v>-1.60629739097</v>
      </c>
      <c r="D28" s="10">
        <v>0.9396849345200002</v>
      </c>
      <c r="E28" s="10">
        <v>0.19205616870000009</v>
      </c>
      <c r="F28" s="10">
        <v>-0.8547494881200008</v>
      </c>
      <c r="G28" s="10">
        <v>0.6708318501899999</v>
      </c>
      <c r="H28" s="10">
        <v>0.8797575753099995</v>
      </c>
    </row>
    <row r="29" spans="2:8" ht="12.75">
      <c r="B29" s="16">
        <v>2</v>
      </c>
      <c r="C29" s="10">
        <v>-1.5359243004599998</v>
      </c>
      <c r="D29" s="10">
        <v>0.8977465924099999</v>
      </c>
      <c r="E29" s="10">
        <v>0.4222014094199998</v>
      </c>
      <c r="F29" s="10">
        <v>-0.828676272650001</v>
      </c>
      <c r="G29" s="10">
        <v>0.8266749822300001</v>
      </c>
      <c r="H29" s="10">
        <v>0.8789084513000001</v>
      </c>
    </row>
    <row r="30" spans="2:8" ht="12.75">
      <c r="B30" s="16">
        <v>4</v>
      </c>
      <c r="C30" s="10">
        <v>-1.44445983593</v>
      </c>
      <c r="D30" s="10">
        <v>0.878307949739999</v>
      </c>
      <c r="E30" s="10">
        <v>0.20708531542999986</v>
      </c>
      <c r="F30" s="10">
        <v>-0.9421048183700007</v>
      </c>
      <c r="G30" s="10">
        <v>0.8000789239299997</v>
      </c>
      <c r="H30" s="10">
        <v>0.9026191471899998</v>
      </c>
    </row>
    <row r="31" spans="2:8" ht="12.75">
      <c r="B31" s="16">
        <v>2</v>
      </c>
      <c r="C31" s="10">
        <v>-1.6443469362299998</v>
      </c>
      <c r="D31" s="10">
        <v>0.9000013756</v>
      </c>
      <c r="E31" s="10">
        <v>0.39775271315</v>
      </c>
      <c r="F31" s="10">
        <v>-0.8399511128000001</v>
      </c>
      <c r="G31" s="10">
        <v>0.8589753657700003</v>
      </c>
      <c r="H31" s="10">
        <v>0.7283331777499997</v>
      </c>
    </row>
    <row r="32" spans="2:8" ht="12.75">
      <c r="B32" s="16">
        <v>3</v>
      </c>
      <c r="C32" s="10">
        <v>-1.7913313276499996</v>
      </c>
      <c r="D32" s="10">
        <v>0.9174066997499999</v>
      </c>
      <c r="E32" s="10">
        <v>0.26599443965</v>
      </c>
      <c r="F32" s="10">
        <v>-0.766115150930001</v>
      </c>
      <c r="G32" s="10">
        <v>0.9015290511300007</v>
      </c>
      <c r="H32" s="10">
        <v>0.86030628233</v>
      </c>
    </row>
    <row r="33" spans="2:8" ht="12.75">
      <c r="B33" s="16">
        <v>3</v>
      </c>
      <c r="C33" s="10">
        <v>-1.6464265618799998</v>
      </c>
      <c r="D33" s="10">
        <v>1.0041565811000004</v>
      </c>
      <c r="E33" s="10">
        <v>0.21371507848999993</v>
      </c>
      <c r="F33" s="10">
        <v>-0.6717876761100006</v>
      </c>
      <c r="G33" s="10">
        <v>0.8165524899500003</v>
      </c>
      <c r="H33" s="10">
        <v>0.8287771388999996</v>
      </c>
    </row>
    <row r="34" spans="2:8" ht="12.75">
      <c r="B34" s="16">
        <v>3</v>
      </c>
      <c r="C34" s="10">
        <v>-1.5957429722599998</v>
      </c>
      <c r="D34" s="10">
        <v>0.8986051690799997</v>
      </c>
      <c r="E34" s="10">
        <v>0.20537618075999992</v>
      </c>
      <c r="F34" s="10">
        <v>-0.72096148359</v>
      </c>
      <c r="G34" s="10">
        <v>0.8047266517700002</v>
      </c>
      <c r="H34" s="10">
        <v>0.9151695661100002</v>
      </c>
    </row>
    <row r="35" spans="2:8" ht="12.75">
      <c r="B35" s="16">
        <v>3</v>
      </c>
      <c r="C35" s="10">
        <v>-1.65971672329</v>
      </c>
      <c r="D35" s="10">
        <v>0.8086983292799999</v>
      </c>
      <c r="E35" s="10">
        <v>0.32228599305999994</v>
      </c>
      <c r="F35" s="10">
        <v>-0.5866454637600005</v>
      </c>
      <c r="G35" s="10">
        <v>0.7979429817999999</v>
      </c>
      <c r="H35" s="10">
        <v>1.0191815570100002</v>
      </c>
    </row>
    <row r="36" spans="2:8" ht="12.75">
      <c r="B36" s="16">
        <v>3</v>
      </c>
      <c r="C36" s="10">
        <v>-1.6445031036699997</v>
      </c>
      <c r="D36" s="10">
        <v>0.91261279698</v>
      </c>
      <c r="E36" s="10">
        <v>0.14508078558999998</v>
      </c>
      <c r="F36" s="10">
        <v>-0.6934872912899999</v>
      </c>
      <c r="G36" s="10">
        <v>0.9055213813599998</v>
      </c>
      <c r="H36" s="10">
        <v>0.84237562739</v>
      </c>
    </row>
    <row r="37" spans="2:8" ht="12.75">
      <c r="B37" s="16">
        <v>2</v>
      </c>
      <c r="C37" s="10">
        <v>-1.5088160801599997</v>
      </c>
      <c r="D37" s="10">
        <v>0.975996520979999</v>
      </c>
      <c r="E37" s="10">
        <v>0.24059811654999985</v>
      </c>
      <c r="F37" s="10">
        <v>-0.9370804959799992</v>
      </c>
      <c r="G37" s="10">
        <v>0.91317208694</v>
      </c>
      <c r="H37" s="10">
        <v>0.8271589996900006</v>
      </c>
    </row>
    <row r="38" spans="2:8" ht="12.75">
      <c r="B38" s="16">
        <v>3</v>
      </c>
      <c r="C38" s="10">
        <v>-1.7214724451</v>
      </c>
      <c r="D38" s="10">
        <v>0.9682185191099997</v>
      </c>
      <c r="E38" s="10">
        <v>0.20392961952999988</v>
      </c>
      <c r="F38" s="10">
        <v>-0.650092242350004</v>
      </c>
      <c r="G38" s="10">
        <v>1.027931036020001</v>
      </c>
      <c r="H38" s="10">
        <v>1.4222473731699998</v>
      </c>
    </row>
    <row r="39" spans="2:8" ht="12.75">
      <c r="B39" s="16">
        <v>4</v>
      </c>
      <c r="C39" s="10">
        <v>-1.64963942342</v>
      </c>
      <c r="D39" s="10">
        <v>0.80815135935</v>
      </c>
      <c r="E39" s="10">
        <v>0.21103811116999996</v>
      </c>
      <c r="F39" s="10">
        <v>-0.7798266471400006</v>
      </c>
      <c r="G39" s="10">
        <v>0.7776542261300001</v>
      </c>
      <c r="H39" s="10">
        <v>0.82454562269</v>
      </c>
    </row>
    <row r="40" spans="2:8" ht="12.75">
      <c r="B40" s="16">
        <v>4</v>
      </c>
      <c r="C40" s="10">
        <v>-1.5776396878099999</v>
      </c>
      <c r="D40" s="10">
        <v>0.8235302456500002</v>
      </c>
      <c r="E40" s="10">
        <v>0.24498396440999992</v>
      </c>
      <c r="F40" s="10">
        <v>-1.0645063111300006</v>
      </c>
      <c r="G40" s="10">
        <v>0.8967561053600006</v>
      </c>
      <c r="H40" s="10">
        <v>0.8370650592800002</v>
      </c>
    </row>
    <row r="41" spans="2:8" ht="12.75">
      <c r="B41" s="16">
        <v>4</v>
      </c>
      <c r="C41" s="10">
        <v>-1.6026391324300002</v>
      </c>
      <c r="D41" s="10">
        <v>0.8583900292600006</v>
      </c>
      <c r="E41" s="10">
        <v>0.3100216773899999</v>
      </c>
      <c r="F41" s="10">
        <v>-0.8875185895100008</v>
      </c>
      <c r="G41" s="10">
        <v>0.73327606947</v>
      </c>
      <c r="H41" s="10">
        <v>0.8839218042999998</v>
      </c>
    </row>
    <row r="42" spans="2:8" ht="12.75">
      <c r="B42" s="16">
        <v>2</v>
      </c>
      <c r="C42" s="10">
        <v>-1.54224429944</v>
      </c>
      <c r="D42" s="10">
        <v>0.9142363400999995</v>
      </c>
      <c r="E42" s="10">
        <v>0.38699540117999986</v>
      </c>
      <c r="F42" s="10">
        <v>-0.9447155001200009</v>
      </c>
      <c r="G42" s="10">
        <v>0.8153047247999994</v>
      </c>
      <c r="H42" s="10">
        <v>0.92112340054</v>
      </c>
    </row>
    <row r="43" spans="2:8" ht="12.75">
      <c r="B43" s="16">
        <v>4</v>
      </c>
      <c r="C43" s="10">
        <v>-1.48006716504</v>
      </c>
      <c r="D43" s="10">
        <v>0.8450893133199995</v>
      </c>
      <c r="E43" s="10">
        <v>0.08061187637999984</v>
      </c>
      <c r="F43" s="10">
        <v>-0.7802408850400004</v>
      </c>
      <c r="G43" s="10">
        <v>0.7678042858699992</v>
      </c>
      <c r="H43" s="10">
        <v>0.9858027095899999</v>
      </c>
    </row>
    <row r="44" spans="2:8" ht="12.75">
      <c r="B44" s="16">
        <v>4</v>
      </c>
      <c r="C44" s="10">
        <v>-1.6535501256699996</v>
      </c>
      <c r="D44" s="10">
        <v>0.7945822181799997</v>
      </c>
      <c r="E44" s="10">
        <v>0.12047538972999997</v>
      </c>
      <c r="F44" s="10">
        <v>-0.8214752796800004</v>
      </c>
      <c r="G44" s="10">
        <v>0.6451765594599999</v>
      </c>
      <c r="H44" s="10">
        <v>0.8127088069999996</v>
      </c>
    </row>
    <row r="45" spans="2:8" ht="12.75">
      <c r="B45" s="16">
        <v>4</v>
      </c>
      <c r="C45" s="10">
        <v>-1.5677463458499998</v>
      </c>
      <c r="D45" s="10">
        <v>0.8663187059599995</v>
      </c>
      <c r="E45" s="10">
        <v>0.23783408026999986</v>
      </c>
      <c r="F45" s="10">
        <v>-0.7566949539499994</v>
      </c>
      <c r="G45" s="10">
        <v>0.7475641004500004</v>
      </c>
      <c r="H45" s="10">
        <v>0.8132522527400003</v>
      </c>
    </row>
    <row r="46" spans="2:8" ht="12.75">
      <c r="B46" s="16">
        <v>4</v>
      </c>
      <c r="C46" s="10">
        <v>-1.5897900083499996</v>
      </c>
      <c r="D46" s="10">
        <v>0.7606481274900003</v>
      </c>
      <c r="E46" s="10">
        <v>0.1616360948699999</v>
      </c>
      <c r="F46" s="10">
        <v>-0.833899506839999</v>
      </c>
      <c r="G46" s="10">
        <v>0.7875826034499998</v>
      </c>
      <c r="H46" s="10">
        <v>0.7914811363800003</v>
      </c>
    </row>
    <row r="47" spans="2:8" ht="12.75">
      <c r="B47" s="16">
        <v>5</v>
      </c>
      <c r="C47" s="10">
        <v>-1.66877497765</v>
      </c>
      <c r="D47" s="10">
        <v>0.8694095943800004</v>
      </c>
      <c r="E47" s="10">
        <v>0.3398482712499999</v>
      </c>
      <c r="F47" s="10">
        <v>-0.7741288763500007</v>
      </c>
      <c r="G47" s="10">
        <v>0.7839353477200002</v>
      </c>
      <c r="H47" s="10">
        <v>0.7496764679500001</v>
      </c>
    </row>
    <row r="48" spans="2:8" ht="12.75">
      <c r="B48" s="16">
        <v>4</v>
      </c>
      <c r="C48" s="10">
        <v>-1.3881984462199997</v>
      </c>
      <c r="D48" s="10">
        <v>0.8011712916200007</v>
      </c>
      <c r="E48" s="10">
        <v>0.014147046619999881</v>
      </c>
      <c r="F48" s="10">
        <v>-0.8354646567300001</v>
      </c>
      <c r="G48" s="10">
        <v>0.7235220137800007</v>
      </c>
      <c r="H48" s="10">
        <v>0.9662157419399997</v>
      </c>
    </row>
    <row r="49" spans="2:8" ht="12.75">
      <c r="B49" s="16">
        <v>4</v>
      </c>
      <c r="C49" s="10">
        <v>-1.5858262294499998</v>
      </c>
      <c r="D49" s="10">
        <v>0.8447208666000003</v>
      </c>
      <c r="E49" s="10">
        <v>0.2293376640699999</v>
      </c>
      <c r="F49" s="10">
        <v>-0.7826742521300005</v>
      </c>
      <c r="G49" s="10">
        <v>0.6784804236399999</v>
      </c>
      <c r="H49" s="10">
        <v>0.9084632922300002</v>
      </c>
    </row>
    <row r="50" spans="2:8" ht="12.75">
      <c r="B50" s="16">
        <v>4</v>
      </c>
      <c r="C50" s="10">
        <v>-1.5015264255699998</v>
      </c>
      <c r="D50" s="10">
        <v>0.93340958366</v>
      </c>
      <c r="E50" s="10">
        <v>0.16908579907</v>
      </c>
      <c r="F50" s="10">
        <v>-0.8877811837400009</v>
      </c>
      <c r="G50" s="10">
        <v>0.6558220697300001</v>
      </c>
      <c r="H50" s="10">
        <v>0.9904461700399998</v>
      </c>
    </row>
    <row r="51" spans="2:8" ht="12.75">
      <c r="B51" s="16">
        <v>4</v>
      </c>
      <c r="C51" s="10">
        <v>-1.3983950052799996</v>
      </c>
      <c r="D51" s="10">
        <v>0.7782908254700005</v>
      </c>
      <c r="E51" s="10">
        <v>0.10534447612999998</v>
      </c>
      <c r="F51" s="10">
        <v>-0.9730534836400002</v>
      </c>
      <c r="G51" s="10">
        <v>0.8380460485799999</v>
      </c>
      <c r="H51" s="10">
        <v>0.81433192749</v>
      </c>
    </row>
    <row r="52" spans="2:8" ht="12.75">
      <c r="B52" s="16">
        <v>4</v>
      </c>
      <c r="C52" s="10">
        <v>-1.6230072982300001</v>
      </c>
      <c r="D52" s="10">
        <v>0.6399735241399997</v>
      </c>
      <c r="E52" s="10">
        <v>0.06024545811999993</v>
      </c>
      <c r="F52" s="10">
        <v>-0.7771474854100004</v>
      </c>
      <c r="G52" s="10">
        <v>0.8284588494100009</v>
      </c>
      <c r="H52" s="10">
        <v>0.7617443452500001</v>
      </c>
    </row>
    <row r="53" spans="2:8" ht="12.75">
      <c r="B53" s="16">
        <v>5</v>
      </c>
      <c r="C53" s="10">
        <v>-1.6709945661699996</v>
      </c>
      <c r="D53" s="10">
        <v>0.95508791545</v>
      </c>
      <c r="E53" s="10">
        <v>0.18719123453999997</v>
      </c>
      <c r="F53" s="10">
        <v>-0.9624079654900011</v>
      </c>
      <c r="G53" s="10">
        <v>0.6028102790399998</v>
      </c>
      <c r="H53" s="10">
        <v>0.7627158469699995</v>
      </c>
    </row>
    <row r="54" spans="2:8" ht="12.75">
      <c r="B54" s="16">
        <v>1</v>
      </c>
      <c r="C54" s="10">
        <v>-1.45700062994</v>
      </c>
      <c r="D54" s="10">
        <v>1.0035522432100001</v>
      </c>
      <c r="E54" s="10">
        <v>0.14952747152999996</v>
      </c>
      <c r="F54" s="10">
        <v>-0.7329266075700005</v>
      </c>
      <c r="G54" s="10">
        <v>0.8835969433600002</v>
      </c>
      <c r="H54" s="10">
        <v>0.9648086207399995</v>
      </c>
    </row>
    <row r="55" spans="2:8" ht="12.75">
      <c r="B55" s="16">
        <v>5</v>
      </c>
      <c r="C55" s="10">
        <v>-1.6994715608499997</v>
      </c>
      <c r="D55" s="10">
        <v>1.1020110990399998</v>
      </c>
      <c r="E55" s="10">
        <v>0.17230393539000005</v>
      </c>
      <c r="F55" s="10">
        <v>-0.7060137385199998</v>
      </c>
      <c r="G55" s="10">
        <v>0.7173949660299999</v>
      </c>
      <c r="H55" s="10">
        <v>0.9151128434999999</v>
      </c>
    </row>
    <row r="56" spans="2:8" ht="12.75">
      <c r="B56" s="16">
        <v>1</v>
      </c>
      <c r="C56" s="10">
        <v>-1.65426121001</v>
      </c>
      <c r="D56" s="10">
        <v>1.3070482643299999</v>
      </c>
      <c r="E56" s="10">
        <v>0.22981950971999993</v>
      </c>
      <c r="F56" s="10">
        <v>-0.7812284878000004</v>
      </c>
      <c r="G56" s="10">
        <v>0.7578957576299996</v>
      </c>
      <c r="H56" s="10">
        <v>0.8205782624599998</v>
      </c>
    </row>
    <row r="57" spans="2:8" ht="12.75">
      <c r="B57" s="16">
        <v>5</v>
      </c>
      <c r="C57" s="10">
        <v>-1.5272907347899998</v>
      </c>
      <c r="D57" s="10">
        <v>0.9937551501899988</v>
      </c>
      <c r="E57" s="10">
        <v>0.4765641264699999</v>
      </c>
      <c r="F57" s="10">
        <v>-0.9261272630500006</v>
      </c>
      <c r="G57" s="10">
        <v>0.69318621168</v>
      </c>
      <c r="H57" s="10">
        <v>0.9970211488100007</v>
      </c>
    </row>
    <row r="58" spans="2:8" ht="12.75">
      <c r="B58" s="16">
        <v>5</v>
      </c>
      <c r="C58" s="10">
        <v>-1.6923876330900003</v>
      </c>
      <c r="D58" s="10">
        <v>0.9300090378300001</v>
      </c>
      <c r="E58" s="10">
        <v>0.46452544278</v>
      </c>
      <c r="F58" s="10">
        <v>-0.8653702645800005</v>
      </c>
      <c r="G58" s="10">
        <v>0.48132940108</v>
      </c>
      <c r="H58" s="10">
        <v>0.9106144728500002</v>
      </c>
    </row>
    <row r="59" spans="2:8" ht="12.75">
      <c r="B59" s="16">
        <v>5</v>
      </c>
      <c r="C59" s="10">
        <v>-1.60691831218</v>
      </c>
      <c r="D59" s="10">
        <v>0.9663796878900004</v>
      </c>
      <c r="E59" s="10">
        <v>0.3696785544300001</v>
      </c>
      <c r="F59" s="10">
        <v>-0.7220356172000009</v>
      </c>
      <c r="G59" s="10">
        <v>0.7862754060100001</v>
      </c>
      <c r="H59" s="10">
        <v>0.8568391826699998</v>
      </c>
    </row>
    <row r="60" spans="2:8" ht="12.75">
      <c r="B60" s="16">
        <v>5</v>
      </c>
      <c r="C60" s="10">
        <v>-1.6556051150899997</v>
      </c>
      <c r="D60" s="10">
        <v>0.9591598988099999</v>
      </c>
      <c r="E60" s="10">
        <v>0.33082651011</v>
      </c>
      <c r="F60" s="10">
        <v>-0.8768851469100007</v>
      </c>
      <c r="G60" s="10">
        <v>0.7013324398400003</v>
      </c>
      <c r="H60" s="10">
        <v>0.8066943217199997</v>
      </c>
    </row>
    <row r="61" spans="2:8" ht="12.75">
      <c r="B61" s="16">
        <v>5</v>
      </c>
      <c r="C61" s="10">
        <v>-1.7536124154</v>
      </c>
      <c r="D61" s="10">
        <v>0.8371957730499999</v>
      </c>
      <c r="E61" s="10">
        <v>0.31408502636</v>
      </c>
      <c r="F61" s="10">
        <v>-0.666090129930001</v>
      </c>
      <c r="G61" s="10">
        <v>0.6219423528900001</v>
      </c>
      <c r="H61" s="10">
        <v>0.9297227854400001</v>
      </c>
    </row>
    <row r="62" spans="2:8" ht="12.75">
      <c r="B62" s="16">
        <v>5</v>
      </c>
      <c r="C62" s="10">
        <v>-1.66378734767</v>
      </c>
      <c r="D62" s="10">
        <v>1.03568261405</v>
      </c>
      <c r="E62" s="10">
        <v>0.40735198271</v>
      </c>
      <c r="F62" s="10">
        <v>-0.7455266639499998</v>
      </c>
      <c r="G62" s="10">
        <v>0.7566251123099998</v>
      </c>
      <c r="H62" s="10">
        <v>0.92758495121</v>
      </c>
    </row>
    <row r="63" spans="2:8" ht="12.75">
      <c r="B63" s="16">
        <v>4</v>
      </c>
      <c r="C63" s="10">
        <v>-1.66950218305</v>
      </c>
      <c r="D63" s="10">
        <v>0.8391500665100002</v>
      </c>
      <c r="E63" s="10">
        <v>0.2718042709199999</v>
      </c>
      <c r="F63" s="10">
        <v>-0.8239398775500009</v>
      </c>
      <c r="G63" s="10">
        <v>0.7384237893600005</v>
      </c>
      <c r="H63" s="10">
        <v>0.8576442096699998</v>
      </c>
    </row>
    <row r="64" spans="2:8" ht="12.75">
      <c r="B64" s="16">
        <v>2</v>
      </c>
      <c r="C64" s="10">
        <v>-1.5313576907399997</v>
      </c>
      <c r="D64" s="10">
        <v>0.9512930627999996</v>
      </c>
      <c r="E64" s="10">
        <v>0.44766447077999993</v>
      </c>
      <c r="F64" s="10">
        <v>-0.811880275450001</v>
      </c>
      <c r="G64" s="10">
        <v>0.8272775917399997</v>
      </c>
      <c r="H64" s="10">
        <v>0.8906700041100006</v>
      </c>
    </row>
    <row r="65" spans="2:8" ht="12.75">
      <c r="B65" s="16">
        <v>4</v>
      </c>
      <c r="C65" s="10">
        <v>-1.5799643165599997</v>
      </c>
      <c r="D65" s="10">
        <v>0.8813781620499999</v>
      </c>
      <c r="E65" s="10">
        <v>0.10207918577999994</v>
      </c>
      <c r="F65" s="10">
        <v>-0.8089095348599997</v>
      </c>
      <c r="G65" s="10">
        <v>0.7750008750800004</v>
      </c>
      <c r="H65" s="10">
        <v>0.6721503955100001</v>
      </c>
    </row>
    <row r="66" spans="2:8" ht="12.75">
      <c r="B66" s="16">
        <v>7</v>
      </c>
      <c r="C66" s="10">
        <v>-1.9995700213000003</v>
      </c>
      <c r="D66" s="10">
        <v>0.9404920031399999</v>
      </c>
      <c r="E66" s="10">
        <v>0.05756460041000004</v>
      </c>
      <c r="F66" s="10">
        <v>-0.6709018857299993</v>
      </c>
      <c r="G66" s="10">
        <v>0.7431309549799998</v>
      </c>
      <c r="H66" s="10">
        <v>0.7351373739900002</v>
      </c>
    </row>
    <row r="67" spans="2:8" ht="12.75">
      <c r="B67" s="16">
        <v>6</v>
      </c>
      <c r="C67" s="10">
        <v>-1.88887503292</v>
      </c>
      <c r="D67" s="10">
        <v>1.2099688901899999</v>
      </c>
      <c r="E67" s="10">
        <v>0.1763164563599999</v>
      </c>
      <c r="F67" s="10">
        <v>-0.9841013671799996</v>
      </c>
      <c r="G67" s="10">
        <v>0.7683111112899998</v>
      </c>
      <c r="H67" s="10">
        <v>1.1460136039099997</v>
      </c>
    </row>
    <row r="68" spans="2:8" ht="12.75">
      <c r="B68" s="16">
        <v>6</v>
      </c>
      <c r="C68" s="10">
        <v>-1.8650496143200002</v>
      </c>
      <c r="D68" s="10">
        <v>0.6647567279799999</v>
      </c>
      <c r="E68" s="10">
        <v>0.4172378273599999</v>
      </c>
      <c r="F68" s="10">
        <v>-0.7611167310099995</v>
      </c>
      <c r="G68" s="10">
        <v>0.8391945573800003</v>
      </c>
      <c r="H68" s="10">
        <v>0.8020977768700003</v>
      </c>
    </row>
    <row r="69" spans="2:8" ht="12.75">
      <c r="B69" s="16">
        <v>6</v>
      </c>
      <c r="C69" s="10">
        <v>-1.9133397189299999</v>
      </c>
      <c r="D69" s="10">
        <v>1.0583201050799995</v>
      </c>
      <c r="E69" s="10">
        <v>0.32776157870000006</v>
      </c>
      <c r="F69" s="10">
        <v>-1.1975138715100004</v>
      </c>
      <c r="G69" s="10">
        <v>0.6111585765700007</v>
      </c>
      <c r="H69" s="10">
        <v>0.7624061422699999</v>
      </c>
    </row>
    <row r="70" spans="2:8" ht="12.75">
      <c r="B70" s="16">
        <v>6</v>
      </c>
      <c r="C70" s="10">
        <v>-1.7870803513699998</v>
      </c>
      <c r="D70" s="10">
        <v>0.9514153072099998</v>
      </c>
      <c r="E70" s="10">
        <v>0.27003106873999994</v>
      </c>
      <c r="F70" s="10">
        <v>-0.8159865507999999</v>
      </c>
      <c r="G70" s="10">
        <v>0.8128507014999997</v>
      </c>
      <c r="H70" s="10">
        <v>0.9532875156199998</v>
      </c>
    </row>
    <row r="71" spans="2:8" ht="12.75">
      <c r="B71" s="16">
        <v>6</v>
      </c>
      <c r="C71" s="10">
        <v>-2.0097841069599998</v>
      </c>
      <c r="D71" s="10">
        <v>0.8789918829500003</v>
      </c>
      <c r="E71" s="10">
        <v>0.38813949132000014</v>
      </c>
      <c r="F71" s="10">
        <v>-0.9010662435200008</v>
      </c>
      <c r="G71" s="10">
        <v>0.9115584146900002</v>
      </c>
      <c r="H71" s="10">
        <v>0.88934832911</v>
      </c>
    </row>
    <row r="72" spans="2:8" ht="12.75">
      <c r="B72" s="16">
        <v>6</v>
      </c>
      <c r="C72" s="10">
        <v>-2.14163952575</v>
      </c>
      <c r="D72" s="10">
        <v>0.9763822429500003</v>
      </c>
      <c r="E72" s="10">
        <v>0.17648673090000017</v>
      </c>
      <c r="F72" s="10">
        <v>-1.03278314272</v>
      </c>
      <c r="G72" s="10">
        <v>1.1730224755300003</v>
      </c>
      <c r="H72" s="10">
        <v>0.9628117845499997</v>
      </c>
    </row>
    <row r="73" spans="2:8" ht="12.75">
      <c r="B73" s="16">
        <v>1</v>
      </c>
      <c r="C73" s="10">
        <v>-1.6200978037799998</v>
      </c>
      <c r="D73" s="10">
        <v>0.9911596042499995</v>
      </c>
      <c r="E73" s="10">
        <v>0.15051928747999999</v>
      </c>
      <c r="F73" s="10">
        <v>-1.0623780804400003</v>
      </c>
      <c r="G73" s="10">
        <v>0.83519184302</v>
      </c>
      <c r="H73" s="10">
        <v>0.7217045048100004</v>
      </c>
    </row>
    <row r="74" spans="2:8" ht="12.75">
      <c r="B74" s="16">
        <v>5</v>
      </c>
      <c r="C74" s="10">
        <v>-1.64531731203</v>
      </c>
      <c r="D74" s="10">
        <v>0.9428012751900001</v>
      </c>
      <c r="E74" s="10">
        <v>0.41822495035999985</v>
      </c>
      <c r="F74" s="10">
        <v>-0.88035512609</v>
      </c>
      <c r="G74" s="10">
        <v>0.6295719051200002</v>
      </c>
      <c r="H74" s="10">
        <v>0.9670244349800006</v>
      </c>
    </row>
    <row r="75" spans="2:8" ht="12.75">
      <c r="B75" s="16">
        <v>6</v>
      </c>
      <c r="C75" s="10">
        <v>-1.9473371413299998</v>
      </c>
      <c r="D75" s="10">
        <v>0.7115501129899999</v>
      </c>
      <c r="E75" s="10">
        <v>0.40730006883000014</v>
      </c>
      <c r="F75" s="10">
        <v>-0.8407189680700005</v>
      </c>
      <c r="G75" s="10">
        <v>0.7643146344600003</v>
      </c>
      <c r="H75" s="10">
        <v>0.8092941141499997</v>
      </c>
    </row>
    <row r="76" spans="2:8" ht="12.75">
      <c r="B76" s="16">
        <v>6</v>
      </c>
      <c r="C76" s="10">
        <v>-1.8708054660699998</v>
      </c>
      <c r="D76" s="10">
        <v>0.8391127386900001</v>
      </c>
      <c r="E76" s="10">
        <v>0.31753817738</v>
      </c>
      <c r="F76" s="10">
        <v>-0.928449714680001</v>
      </c>
      <c r="G76" s="10">
        <v>0.7145548482099999</v>
      </c>
      <c r="H76" s="10">
        <v>1.0271516473500002</v>
      </c>
    </row>
    <row r="77" spans="2:8" ht="12.75">
      <c r="B77" s="16">
        <v>4</v>
      </c>
      <c r="C77" s="10">
        <v>-1.7078452765099998</v>
      </c>
      <c r="D77" s="10">
        <v>0.8398598877500003</v>
      </c>
      <c r="E77" s="10">
        <v>0.15171360800999997</v>
      </c>
      <c r="F77" s="10">
        <v>-0.9402030974500009</v>
      </c>
      <c r="G77" s="10">
        <v>0.6947740584699997</v>
      </c>
      <c r="H77" s="10">
        <v>0.83114553651</v>
      </c>
    </row>
    <row r="78" spans="2:8" ht="12.75">
      <c r="B78" s="16">
        <v>7</v>
      </c>
      <c r="C78" s="10">
        <v>-2.03043857704</v>
      </c>
      <c r="D78" s="10">
        <v>0.9398647324399999</v>
      </c>
      <c r="E78" s="10">
        <v>0.042074093389999984</v>
      </c>
      <c r="F78" s="10">
        <v>-0.6924167209199998</v>
      </c>
      <c r="G78" s="10">
        <v>0.6835444720600004</v>
      </c>
      <c r="H78" s="10">
        <v>0.9175827876899999</v>
      </c>
    </row>
    <row r="79" spans="2:8" ht="12.75">
      <c r="B79" s="16">
        <v>7</v>
      </c>
      <c r="C79" s="10">
        <v>-2.1663888611299997</v>
      </c>
      <c r="D79" s="10">
        <v>1.21684158921</v>
      </c>
      <c r="E79" s="10">
        <v>0.12723181051</v>
      </c>
      <c r="F79" s="10">
        <v>-0.9019446522299994</v>
      </c>
      <c r="G79" s="10">
        <v>0.92178310388</v>
      </c>
      <c r="H79" s="10">
        <v>0.88378357134</v>
      </c>
    </row>
    <row r="80" spans="2:8" ht="12.75">
      <c r="B80" s="16">
        <v>3</v>
      </c>
      <c r="C80" s="10">
        <v>-1.7322052384099997</v>
      </c>
      <c r="D80" s="10">
        <v>0.8477827163400002</v>
      </c>
      <c r="E80" s="10">
        <v>0.1911851261</v>
      </c>
      <c r="F80" s="10">
        <v>-0.7391183032399997</v>
      </c>
      <c r="G80" s="10">
        <v>0.79035361917</v>
      </c>
      <c r="H80" s="10">
        <v>1.0427055464400001</v>
      </c>
    </row>
    <row r="81" spans="2:8" ht="12.75">
      <c r="B81" s="16">
        <v>7</v>
      </c>
      <c r="C81" s="10">
        <v>-2.07527104534</v>
      </c>
      <c r="D81" s="10">
        <v>0.8225709704299997</v>
      </c>
      <c r="E81" s="10">
        <v>0.20261869024000012</v>
      </c>
      <c r="F81" s="10">
        <v>-0.7482850355099999</v>
      </c>
      <c r="G81" s="10">
        <v>0.40661510270000023</v>
      </c>
      <c r="H81" s="10">
        <v>0.9359542843900002</v>
      </c>
    </row>
    <row r="82" spans="2:8" ht="12.75">
      <c r="B82" s="16">
        <v>6</v>
      </c>
      <c r="C82" s="10">
        <v>-2.0757924978799998</v>
      </c>
      <c r="D82" s="10">
        <v>0.82397321167</v>
      </c>
      <c r="E82" s="10">
        <v>0.1998593104500001</v>
      </c>
      <c r="F82" s="10">
        <v>-1.0283244202400001</v>
      </c>
      <c r="G82" s="10">
        <v>0.9366780685200005</v>
      </c>
      <c r="H82" s="10">
        <v>0.9718700384</v>
      </c>
    </row>
    <row r="83" spans="2:8" ht="12.75">
      <c r="B83" s="16">
        <v>3</v>
      </c>
      <c r="C83" s="10">
        <v>-1.77566046862</v>
      </c>
      <c r="D83" s="10">
        <v>0.9823782279600001</v>
      </c>
      <c r="E83" s="10">
        <v>0.34935164088000004</v>
      </c>
      <c r="F83" s="10">
        <v>-0.5793079288400005</v>
      </c>
      <c r="G83" s="10">
        <v>0.9078593959900003</v>
      </c>
      <c r="H83" s="10">
        <v>0.85687483958</v>
      </c>
    </row>
    <row r="84" spans="2:8" ht="12.75">
      <c r="B84" s="16">
        <v>7</v>
      </c>
      <c r="C84" s="10">
        <v>-1.84981492614</v>
      </c>
      <c r="D84" s="10">
        <v>1.1726406359099997</v>
      </c>
      <c r="E84" s="10">
        <v>0.04840759853999997</v>
      </c>
      <c r="F84" s="10">
        <v>-0.7438097549699998</v>
      </c>
      <c r="G84" s="10">
        <v>0.6841146799400004</v>
      </c>
      <c r="H84" s="10">
        <v>0.70880808031</v>
      </c>
    </row>
    <row r="85" spans="2:8" ht="12.75">
      <c r="B85" s="16">
        <v>7</v>
      </c>
      <c r="C85" s="10">
        <v>-1.9135758525700002</v>
      </c>
      <c r="D85" s="10">
        <v>0.9991754163299997</v>
      </c>
      <c r="E85" s="10">
        <v>0.10727633488999998</v>
      </c>
      <c r="F85" s="10">
        <v>-0.7126777320400004</v>
      </c>
      <c r="G85" s="10">
        <v>0.9363881724700001</v>
      </c>
      <c r="H85" s="10">
        <v>0.5552937310000002</v>
      </c>
    </row>
    <row r="86" spans="2:8" ht="12.75">
      <c r="B86" s="16">
        <v>7</v>
      </c>
      <c r="C86" s="10">
        <v>-1.90861330102</v>
      </c>
      <c r="D86" s="10">
        <v>0.79962261991</v>
      </c>
      <c r="E86" s="10">
        <v>0.3026026050500001</v>
      </c>
      <c r="F86" s="10">
        <v>-0.6788726750599996</v>
      </c>
      <c r="G86" s="10">
        <v>1.02631277805</v>
      </c>
      <c r="H86" s="10">
        <v>0.73896996088</v>
      </c>
    </row>
  </sheetData>
  <mergeCells count="3">
    <mergeCell ref="J1:L1"/>
    <mergeCell ref="C3:E3"/>
    <mergeCell ref="G3:H3"/>
  </mergeCells>
  <hyperlinks>
    <hyperlink ref="G3" location="DA_Output2!A1" tooltip="Goto Navigator" display="DA_Output2!A1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B1:L19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169</v>
      </c>
      <c r="C1" s="3"/>
      <c r="J1" s="53" t="s">
        <v>172</v>
      </c>
      <c r="K1" s="53"/>
      <c r="L1" s="53"/>
    </row>
    <row r="2" ht="15.75" customHeight="1"/>
    <row r="3" spans="2:8" ht="12.75">
      <c r="B3" s="17" t="s">
        <v>96</v>
      </c>
      <c r="C3" s="43" t="s">
        <v>39</v>
      </c>
      <c r="D3" s="44"/>
      <c r="E3" s="45"/>
      <c r="G3" s="68" t="s">
        <v>92</v>
      </c>
      <c r="H3" s="70"/>
    </row>
    <row r="5" spans="2:8" ht="22.5">
      <c r="B5" s="12" t="s">
        <v>97</v>
      </c>
      <c r="C5" s="17" t="s">
        <v>162</v>
      </c>
      <c r="D5" s="17" t="s">
        <v>163</v>
      </c>
      <c r="E5" s="17" t="s">
        <v>164</v>
      </c>
      <c r="F5" s="17" t="s">
        <v>165</v>
      </c>
      <c r="G5" s="17" t="s">
        <v>166</v>
      </c>
      <c r="H5" s="17" t="s">
        <v>167</v>
      </c>
    </row>
    <row r="6" spans="2:8" ht="12.75">
      <c r="B6" s="16">
        <v>4</v>
      </c>
      <c r="C6" s="10">
        <v>-0.74493742</v>
      </c>
      <c r="D6" s="10">
        <v>1.6231231799999999</v>
      </c>
      <c r="E6" s="10">
        <v>-0.037567770000000056</v>
      </c>
      <c r="F6" s="10">
        <v>-2.68264174</v>
      </c>
      <c r="G6" s="10">
        <v>1.29382083</v>
      </c>
      <c r="H6" s="10">
        <v>0.13577065000000021</v>
      </c>
    </row>
    <row r="7" spans="2:8" ht="12.75">
      <c r="B7" s="16">
        <v>1</v>
      </c>
      <c r="C7" s="10">
        <v>-1.3467086799999999</v>
      </c>
      <c r="D7" s="10">
        <v>2.03903841</v>
      </c>
      <c r="E7" s="10">
        <v>0.033405269999999876</v>
      </c>
      <c r="F7" s="10">
        <v>-1.9507504800000008</v>
      </c>
      <c r="G7" s="10">
        <v>1.2942853699999999</v>
      </c>
      <c r="H7" s="10">
        <v>0.16834908000000004</v>
      </c>
    </row>
    <row r="8" spans="2:8" ht="12.75">
      <c r="B8" s="16">
        <v>2</v>
      </c>
      <c r="C8" s="10">
        <v>-0.7409837699999999</v>
      </c>
      <c r="D8" s="10">
        <v>1.6561024199999996</v>
      </c>
      <c r="E8" s="10">
        <v>0.25087577999999994</v>
      </c>
      <c r="F8" s="10">
        <v>-2.619290650000001</v>
      </c>
      <c r="G8" s="10">
        <v>1.3075058000000004</v>
      </c>
      <c r="H8" s="10">
        <v>0.20752322000000012</v>
      </c>
    </row>
    <row r="9" spans="2:8" ht="12.75">
      <c r="B9" s="16">
        <v>2</v>
      </c>
      <c r="C9" s="10">
        <v>-0.6554144399999999</v>
      </c>
      <c r="D9" s="10">
        <v>2.05601131</v>
      </c>
      <c r="E9" s="10">
        <v>0.56829993</v>
      </c>
      <c r="F9" s="10">
        <v>-3.1273575200000003</v>
      </c>
      <c r="G9" s="10">
        <v>1.7367589700000001</v>
      </c>
      <c r="H9" s="10">
        <v>-0.8180589899999999</v>
      </c>
    </row>
    <row r="10" spans="2:8" ht="12.75">
      <c r="B10" s="16">
        <v>3</v>
      </c>
      <c r="C10" s="10">
        <v>-1.37478152</v>
      </c>
      <c r="D10" s="10">
        <v>0.17721746999999954</v>
      </c>
      <c r="E10" s="10">
        <v>0.33150944999999993</v>
      </c>
      <c r="F10" s="10">
        <v>0.18627141999999708</v>
      </c>
      <c r="G10" s="10">
        <v>0.60586685</v>
      </c>
      <c r="H10" s="10">
        <v>1.63111849</v>
      </c>
    </row>
    <row r="11" spans="2:8" ht="12.75">
      <c r="B11" s="16">
        <v>4</v>
      </c>
      <c r="C11" s="10">
        <v>-0.18764774999999995</v>
      </c>
      <c r="D11" s="10">
        <v>0.28281487000000016</v>
      </c>
      <c r="E11" s="10">
        <v>-0.07160733000000005</v>
      </c>
      <c r="F11" s="10">
        <v>0.2512405299999996</v>
      </c>
      <c r="G11" s="10">
        <v>-0.8153211899999999</v>
      </c>
      <c r="H11" s="10">
        <v>0.5708806899999997</v>
      </c>
    </row>
    <row r="12" spans="2:8" ht="12.75">
      <c r="B12" s="16">
        <v>4</v>
      </c>
      <c r="C12" s="10">
        <v>-0.6049572099999999</v>
      </c>
      <c r="D12" s="10">
        <v>1.40643055</v>
      </c>
      <c r="E12" s="10">
        <v>0.02118676999999991</v>
      </c>
      <c r="F12" s="10">
        <v>-2.7459816700000004</v>
      </c>
      <c r="G12" s="10">
        <v>1.3940110100000003</v>
      </c>
      <c r="H12" s="10">
        <v>0.15823513999999994</v>
      </c>
    </row>
    <row r="13" spans="2:8" ht="12.75">
      <c r="B13" s="16">
        <v>4</v>
      </c>
      <c r="C13" s="10">
        <v>-1.1607297799999998</v>
      </c>
      <c r="D13" s="10">
        <v>1.9407020799999999</v>
      </c>
      <c r="E13" s="10">
        <v>0.29286113999999996</v>
      </c>
      <c r="F13" s="10">
        <v>-2.5398146300000004</v>
      </c>
      <c r="G13" s="10">
        <v>1.3324252300000001</v>
      </c>
      <c r="H13" s="10">
        <v>-0.36770931000000007</v>
      </c>
    </row>
    <row r="14" spans="2:8" ht="12.75">
      <c r="B14" s="16">
        <v>2</v>
      </c>
      <c r="C14" s="10">
        <v>-0.77945774</v>
      </c>
      <c r="D14" s="10">
        <v>1.7760988399999997</v>
      </c>
      <c r="E14" s="10">
        <v>0.4873442299999999</v>
      </c>
      <c r="F14" s="10">
        <v>-2.5991812000000007</v>
      </c>
      <c r="G14" s="10">
        <v>1.2416909200000004</v>
      </c>
      <c r="H14" s="10">
        <v>0.25921087</v>
      </c>
    </row>
    <row r="15" spans="2:8" ht="12.75">
      <c r="B15" s="16">
        <v>4</v>
      </c>
      <c r="C15" s="10">
        <v>-0.79597663</v>
      </c>
      <c r="D15" s="10">
        <v>1.9644850600000001</v>
      </c>
      <c r="E15" s="10">
        <v>0.08534063999999994</v>
      </c>
      <c r="F15" s="10">
        <v>-2.8110549100000006</v>
      </c>
      <c r="G15" s="10">
        <v>1.1007868200000002</v>
      </c>
      <c r="H15" s="10">
        <v>-0.09158011000000021</v>
      </c>
    </row>
    <row r="16" spans="2:8" ht="12.75">
      <c r="B16" s="16">
        <v>6</v>
      </c>
      <c r="C16" s="10">
        <v>-0.51629991</v>
      </c>
      <c r="D16" s="10">
        <v>2.24715925</v>
      </c>
      <c r="E16" s="10">
        <v>0.50648885</v>
      </c>
      <c r="F16" s="10">
        <v>-3.4751311100000004</v>
      </c>
      <c r="G16" s="10">
        <v>1.15284925</v>
      </c>
      <c r="H16" s="10">
        <v>-0.68264816</v>
      </c>
    </row>
    <row r="17" spans="2:8" ht="12.75">
      <c r="B17" s="16">
        <v>6</v>
      </c>
      <c r="C17" s="10">
        <v>-3.0338521499999995</v>
      </c>
      <c r="D17" s="10">
        <v>-0.5042355000000003</v>
      </c>
      <c r="E17" s="10">
        <v>-0.04764099000000002</v>
      </c>
      <c r="F17" s="10">
        <v>1.82699684</v>
      </c>
      <c r="G17" s="10">
        <v>0.051494770000000134</v>
      </c>
      <c r="H17" s="10">
        <v>2.7129063400000004</v>
      </c>
    </row>
    <row r="18" spans="2:8" ht="12.75">
      <c r="B18" s="16">
        <v>7</v>
      </c>
      <c r="C18" s="10">
        <v>-3.74404062</v>
      </c>
      <c r="D18" s="10">
        <v>0.4891712599999998</v>
      </c>
      <c r="E18" s="10">
        <v>0.32882490000000003</v>
      </c>
      <c r="F18" s="10">
        <v>0.2195383599999996</v>
      </c>
      <c r="G18" s="10">
        <v>1.87914679</v>
      </c>
      <c r="H18" s="10">
        <v>1.6272530200000004</v>
      </c>
    </row>
    <row r="19" spans="2:8" ht="12.75">
      <c r="B19" s="16">
        <v>7</v>
      </c>
      <c r="C19" s="10">
        <v>-0.6554144399999999</v>
      </c>
      <c r="D19" s="10">
        <v>2.05601131</v>
      </c>
      <c r="E19" s="10">
        <v>0.56829993</v>
      </c>
      <c r="F19" s="10">
        <v>-3.1273575200000003</v>
      </c>
      <c r="G19" s="10">
        <v>1.7367589700000001</v>
      </c>
      <c r="H19" s="10">
        <v>-0.8180589899999999</v>
      </c>
    </row>
  </sheetData>
  <mergeCells count="3">
    <mergeCell ref="J1:L1"/>
    <mergeCell ref="C3:E3"/>
    <mergeCell ref="G3:H3"/>
  </mergeCells>
  <hyperlinks>
    <hyperlink ref="G3" location="DA_Output2!A1" tooltip="Goto Navigator" display="DA_Output2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C17" sqref="C4:C17"/>
    </sheetView>
  </sheetViews>
  <sheetFormatPr defaultColWidth="9.140625" defaultRowHeight="12.75"/>
  <cols>
    <col min="1" max="2" width="9.140625" style="1" customWidth="1"/>
    <col min="3" max="3" width="10.140625" style="1" customWidth="1"/>
    <col min="4" max="5" width="9.140625" style="1" customWidth="1"/>
    <col min="6" max="6" width="10.57421875" style="1" customWidth="1"/>
    <col min="7" max="11" width="9.140625" style="1" customWidth="1"/>
    <col min="12" max="12" width="10.421875" style="1" customWidth="1"/>
    <col min="13" max="13" width="9.140625" style="1" customWidth="1"/>
  </cols>
  <sheetData>
    <row r="1" ht="12.75">
      <c r="A1" s="1" t="s">
        <v>11</v>
      </c>
    </row>
    <row r="3" spans="1:13" ht="12.75">
      <c r="A3" s="1" t="s">
        <v>0</v>
      </c>
      <c r="B3" s="1" t="s">
        <v>1</v>
      </c>
      <c r="C3" s="1" t="s">
        <v>20</v>
      </c>
      <c r="D3" s="1" t="s">
        <v>12</v>
      </c>
      <c r="E3" s="1" t="s">
        <v>13</v>
      </c>
      <c r="F3" s="1" t="s">
        <v>2</v>
      </c>
      <c r="G3" s="1" t="s">
        <v>14</v>
      </c>
      <c r="H3" s="1" t="s">
        <v>3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</row>
    <row r="4" spans="1:13" ht="12.75">
      <c r="A4" s="1">
        <v>8</v>
      </c>
      <c r="B4" s="1" t="s">
        <v>4</v>
      </c>
      <c r="C4" s="1">
        <v>1</v>
      </c>
      <c r="D4" s="1">
        <v>-1.323</v>
      </c>
      <c r="E4" s="1">
        <v>0.998</v>
      </c>
      <c r="F4" s="1">
        <v>-0.936</v>
      </c>
      <c r="G4" s="1">
        <v>0.281</v>
      </c>
      <c r="H4" s="1">
        <v>-0.042</v>
      </c>
      <c r="I4" s="1">
        <v>-0.187</v>
      </c>
      <c r="J4" s="1">
        <v>0.001</v>
      </c>
      <c r="K4" s="1">
        <v>0.863</v>
      </c>
      <c r="L4" s="1">
        <v>1.349</v>
      </c>
      <c r="M4" s="1">
        <v>1.704</v>
      </c>
    </row>
    <row r="5" spans="1:13" ht="12.75">
      <c r="A5" s="1">
        <v>9</v>
      </c>
      <c r="B5" s="1" t="s">
        <v>4</v>
      </c>
      <c r="C5" s="1">
        <v>1</v>
      </c>
      <c r="D5" s="1">
        <v>-2.1</v>
      </c>
      <c r="E5" s="1">
        <v>1.516</v>
      </c>
      <c r="F5" s="1">
        <v>-1.654</v>
      </c>
      <c r="G5" s="1">
        <v>0.159</v>
      </c>
      <c r="H5" s="1">
        <v>0.251</v>
      </c>
      <c r="I5" s="1">
        <v>0.342</v>
      </c>
      <c r="J5" s="1">
        <v>-0.077</v>
      </c>
      <c r="K5" s="1">
        <v>0.347</v>
      </c>
      <c r="L5" s="1">
        <v>1.762</v>
      </c>
      <c r="M5" s="1">
        <v>2.515</v>
      </c>
    </row>
    <row r="6" spans="1:13" ht="12.75">
      <c r="A6" s="1">
        <v>23</v>
      </c>
      <c r="B6" s="1" t="s">
        <v>5</v>
      </c>
      <c r="C6" s="1">
        <v>2</v>
      </c>
      <c r="D6" s="1">
        <v>-1.743</v>
      </c>
      <c r="E6" s="1">
        <v>1.626</v>
      </c>
      <c r="F6" s="1">
        <v>-1.207</v>
      </c>
      <c r="G6" s="1">
        <v>0.23</v>
      </c>
      <c r="H6" s="1">
        <v>-0.066</v>
      </c>
      <c r="I6" s="1">
        <v>-0.266</v>
      </c>
      <c r="J6" s="1">
        <v>-0.229</v>
      </c>
      <c r="K6" s="1">
        <v>0.543</v>
      </c>
      <c r="L6" s="1">
        <v>1.718</v>
      </c>
      <c r="M6" s="1">
        <v>1.917</v>
      </c>
    </row>
    <row r="7" spans="1:13" ht="12.75">
      <c r="A7" s="1">
        <v>24</v>
      </c>
      <c r="B7" s="1" t="s">
        <v>5</v>
      </c>
      <c r="C7" s="1">
        <v>2</v>
      </c>
      <c r="D7" s="1">
        <v>-1.776</v>
      </c>
      <c r="E7" s="1">
        <v>1.153</v>
      </c>
      <c r="F7" s="1">
        <v>-0.45</v>
      </c>
      <c r="G7" s="1">
        <v>0.389</v>
      </c>
      <c r="H7" s="1">
        <v>0.171</v>
      </c>
      <c r="I7" s="1">
        <v>-0.898</v>
      </c>
      <c r="J7" s="1">
        <v>-0.073</v>
      </c>
      <c r="K7" s="1">
        <v>0.44</v>
      </c>
      <c r="L7" s="1">
        <v>2.227</v>
      </c>
      <c r="M7" s="1">
        <v>1.251</v>
      </c>
    </row>
    <row r="8" spans="1:13" ht="12.75">
      <c r="A8" s="1">
        <v>37</v>
      </c>
      <c r="B8" s="1" t="s">
        <v>6</v>
      </c>
      <c r="C8" s="1">
        <v>3</v>
      </c>
      <c r="D8" s="1">
        <v>-1.704</v>
      </c>
      <c r="E8" s="1">
        <v>3.691</v>
      </c>
      <c r="F8" s="1">
        <v>-3.155</v>
      </c>
      <c r="G8" s="1">
        <v>0.04</v>
      </c>
      <c r="H8" s="1">
        <v>-0.936</v>
      </c>
      <c r="I8" s="1">
        <v>1.573</v>
      </c>
      <c r="J8" s="1">
        <v>0.122</v>
      </c>
      <c r="K8" s="1">
        <v>0.998</v>
      </c>
      <c r="L8" s="1">
        <v>2.033</v>
      </c>
      <c r="M8" s="1">
        <v>3.493</v>
      </c>
    </row>
    <row r="9" spans="1:13" ht="12.75">
      <c r="A9" s="1">
        <v>38</v>
      </c>
      <c r="B9" s="1" t="s">
        <v>6</v>
      </c>
      <c r="C9" s="1">
        <v>3</v>
      </c>
      <c r="D9" s="1">
        <v>-1.774</v>
      </c>
      <c r="E9" s="1">
        <v>0.887</v>
      </c>
      <c r="F9" s="1">
        <v>-0.532</v>
      </c>
      <c r="G9" s="1">
        <v>0.369</v>
      </c>
      <c r="H9" s="1">
        <v>0.013</v>
      </c>
      <c r="I9" s="1">
        <v>-0.929</v>
      </c>
      <c r="J9" s="1">
        <v>0.07</v>
      </c>
      <c r="K9" s="1">
        <v>0.781</v>
      </c>
      <c r="L9" s="1">
        <v>1.891</v>
      </c>
      <c r="M9" s="1">
        <v>1.232</v>
      </c>
    </row>
    <row r="10" spans="1:13" ht="12.75">
      <c r="A10" s="1">
        <v>52</v>
      </c>
      <c r="B10" s="1" t="s">
        <v>7</v>
      </c>
      <c r="C10" s="1">
        <v>4</v>
      </c>
      <c r="D10" s="1">
        <v>-2.163</v>
      </c>
      <c r="E10" s="1">
        <v>1.097</v>
      </c>
      <c r="F10" s="1">
        <v>-1.099</v>
      </c>
      <c r="G10" s="1">
        <v>0.249</v>
      </c>
      <c r="H10" s="1">
        <v>-0.101</v>
      </c>
      <c r="I10" s="1">
        <v>-0.453</v>
      </c>
      <c r="J10" s="1">
        <v>-0.709</v>
      </c>
      <c r="K10" s="1">
        <v>0.787</v>
      </c>
      <c r="L10" s="1">
        <v>3.011</v>
      </c>
      <c r="M10" s="1">
        <v>1.763</v>
      </c>
    </row>
    <row r="11" spans="1:13" ht="12.75">
      <c r="A11" s="1">
        <v>53</v>
      </c>
      <c r="B11" s="1" t="s">
        <v>7</v>
      </c>
      <c r="C11" s="1">
        <v>4</v>
      </c>
      <c r="D11" s="1">
        <v>-1.987</v>
      </c>
      <c r="E11" s="1">
        <v>0.528</v>
      </c>
      <c r="F11" s="1">
        <v>-1.059</v>
      </c>
      <c r="G11" s="1">
        <v>0.257</v>
      </c>
      <c r="H11" s="1">
        <v>-0.049</v>
      </c>
      <c r="I11" s="1">
        <v>-0.531</v>
      </c>
      <c r="J11" s="1">
        <v>-0.225</v>
      </c>
      <c r="K11" s="1">
        <v>0.476</v>
      </c>
      <c r="L11" s="1">
        <v>1.433</v>
      </c>
      <c r="M11" s="1">
        <v>1.742</v>
      </c>
    </row>
    <row r="12" spans="1:13" ht="12.75">
      <c r="A12" s="1">
        <v>67</v>
      </c>
      <c r="B12" s="1" t="s">
        <v>8</v>
      </c>
      <c r="C12" s="1">
        <v>5</v>
      </c>
      <c r="D12" s="1">
        <v>-1.901</v>
      </c>
      <c r="E12" s="1">
        <v>2.523</v>
      </c>
      <c r="F12" s="1">
        <v>-1.187</v>
      </c>
      <c r="G12" s="1">
        <v>0.233</v>
      </c>
      <c r="H12" s="1">
        <v>-0.244</v>
      </c>
      <c r="I12" s="1">
        <v>-0.166</v>
      </c>
      <c r="J12" s="1">
        <v>0.022</v>
      </c>
      <c r="K12" s="1">
        <v>0.726</v>
      </c>
      <c r="L12" s="1">
        <v>2.083</v>
      </c>
      <c r="M12" s="1">
        <v>1.767</v>
      </c>
    </row>
    <row r="13" spans="1:13" ht="12.75">
      <c r="A13" s="1">
        <v>68</v>
      </c>
      <c r="B13" s="1" t="s">
        <v>8</v>
      </c>
      <c r="C13" s="1">
        <v>5</v>
      </c>
      <c r="D13" s="1">
        <v>-2.387</v>
      </c>
      <c r="E13" s="1">
        <v>0.583</v>
      </c>
      <c r="F13" s="1">
        <v>-0.901</v>
      </c>
      <c r="G13" s="1">
        <v>0.288</v>
      </c>
      <c r="H13" s="1">
        <v>-0.024</v>
      </c>
      <c r="I13" s="1">
        <v>-0.952</v>
      </c>
      <c r="J13" s="1">
        <v>-0.006</v>
      </c>
      <c r="K13" s="1">
        <v>0.569</v>
      </c>
      <c r="L13" s="1">
        <v>2.303</v>
      </c>
      <c r="M13" s="1">
        <v>1.581</v>
      </c>
    </row>
    <row r="14" spans="1:13" ht="12.75">
      <c r="A14" s="1">
        <v>80</v>
      </c>
      <c r="B14" s="1" t="s">
        <v>9</v>
      </c>
      <c r="C14" s="1">
        <v>6</v>
      </c>
      <c r="D14" s="1">
        <v>-2.305</v>
      </c>
      <c r="E14" s="1">
        <v>0.655</v>
      </c>
      <c r="F14" s="1">
        <v>-0.1</v>
      </c>
      <c r="G14" s="1">
        <v>0.474</v>
      </c>
      <c r="H14" s="1">
        <v>0.164</v>
      </c>
      <c r="I14" s="1">
        <v>-1.715</v>
      </c>
      <c r="J14" s="1">
        <v>-0.299</v>
      </c>
      <c r="K14" s="1">
        <v>0.705</v>
      </c>
      <c r="L14" s="1">
        <v>1.96</v>
      </c>
      <c r="M14" s="1">
        <v>0.93</v>
      </c>
    </row>
    <row r="15" spans="1:13" ht="12.75">
      <c r="A15" s="1">
        <v>81</v>
      </c>
      <c r="B15" s="1" t="s">
        <v>9</v>
      </c>
      <c r="C15" s="1">
        <v>6</v>
      </c>
      <c r="D15" s="1">
        <v>-2.435</v>
      </c>
      <c r="E15" s="1">
        <v>1.179</v>
      </c>
      <c r="F15" s="1">
        <v>0.034</v>
      </c>
      <c r="G15" s="1">
        <v>0.506</v>
      </c>
      <c r="H15" s="1">
        <v>0.626</v>
      </c>
      <c r="I15" s="1">
        <v>-1.482</v>
      </c>
      <c r="J15" s="1">
        <v>-0.189</v>
      </c>
      <c r="K15" s="1">
        <v>0.846</v>
      </c>
      <c r="L15" s="1">
        <v>2.011</v>
      </c>
      <c r="M15" s="1">
        <v>1.098</v>
      </c>
    </row>
    <row r="16" spans="1:13" ht="12.75">
      <c r="A16" s="1">
        <v>92</v>
      </c>
      <c r="B16" s="1" t="s">
        <v>10</v>
      </c>
      <c r="C16" s="1">
        <v>7</v>
      </c>
      <c r="D16" s="1">
        <v>-1.147</v>
      </c>
      <c r="E16" s="1">
        <v>0</v>
      </c>
      <c r="F16" s="1">
        <v>0.024</v>
      </c>
      <c r="G16" s="1">
        <v>0.503</v>
      </c>
      <c r="H16" s="1">
        <v>0.381</v>
      </c>
      <c r="I16" s="1">
        <v>-1.484</v>
      </c>
      <c r="J16" s="1">
        <v>-0.348</v>
      </c>
      <c r="K16" s="1">
        <v>0.088</v>
      </c>
      <c r="L16" s="1">
        <v>1.903</v>
      </c>
      <c r="M16" s="1">
        <v>0.886</v>
      </c>
    </row>
    <row r="17" spans="1:13" ht="12.75">
      <c r="A17" s="1">
        <v>93</v>
      </c>
      <c r="B17" s="1" t="s">
        <v>10</v>
      </c>
      <c r="C17" s="1">
        <v>7</v>
      </c>
      <c r="D17" s="1">
        <v>-2.478</v>
      </c>
      <c r="E17" s="1">
        <v>0.563</v>
      </c>
      <c r="F17" s="1">
        <v>-0.099</v>
      </c>
      <c r="G17" s="1">
        <v>0.475</v>
      </c>
      <c r="H17" s="1">
        <v>0.29</v>
      </c>
      <c r="I17" s="1">
        <v>-1.213</v>
      </c>
      <c r="J17" s="1">
        <v>0.046</v>
      </c>
      <c r="K17" s="1">
        <v>0.292</v>
      </c>
      <c r="L17" s="1">
        <v>2.359</v>
      </c>
      <c r="M17" s="1">
        <v>0.992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AB104"/>
  <sheetViews>
    <sheetView showGridLines="0" workbookViewId="0" topLeftCell="A1">
      <pane ySplit="5" topLeftCell="BM84" activePane="bottomLeft" state="frozen"/>
      <selection pane="topLeft" activeCell="A1" sqref="A1"/>
      <selection pane="bottomLeft" activeCell="C41" sqref="C41:M41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22</v>
      </c>
      <c r="C1" s="3"/>
      <c r="J1" s="53" t="s">
        <v>107</v>
      </c>
      <c r="K1" s="53"/>
      <c r="L1" s="53"/>
    </row>
    <row r="2" ht="15.75" customHeight="1"/>
    <row r="3" spans="1:6" ht="12.75">
      <c r="A3" s="54" t="s">
        <v>23</v>
      </c>
      <c r="B3" s="55"/>
      <c r="C3" s="56"/>
      <c r="D3"/>
      <c r="E3"/>
      <c r="F3"/>
    </row>
    <row r="4" spans="1:6" ht="18" customHeight="1">
      <c r="A4" s="7" t="s">
        <v>24</v>
      </c>
      <c r="B4" s="7" t="s">
        <v>25</v>
      </c>
      <c r="C4" s="7" t="s">
        <v>26</v>
      </c>
      <c r="D4" s="5" t="s">
        <v>27</v>
      </c>
      <c r="E4" s="5" t="s">
        <v>28</v>
      </c>
      <c r="F4" s="7" t="s">
        <v>32</v>
      </c>
    </row>
    <row r="5" spans="1:6" ht="18" customHeight="1">
      <c r="A5" s="7" t="s">
        <v>29</v>
      </c>
      <c r="B5" s="7" t="s">
        <v>30</v>
      </c>
      <c r="C5" s="5" t="s">
        <v>31</v>
      </c>
      <c r="D5" s="5"/>
      <c r="E5" s="5"/>
      <c r="F5" s="5"/>
    </row>
    <row r="7" ht="12.75">
      <c r="A7" s="6" t="s">
        <v>24</v>
      </c>
    </row>
    <row r="9" spans="2:7" ht="12.75">
      <c r="B9" s="47" t="s">
        <v>33</v>
      </c>
      <c r="C9" s="48"/>
      <c r="D9" s="48"/>
      <c r="E9" s="48"/>
      <c r="F9" s="48"/>
      <c r="G9" s="49"/>
    </row>
    <row r="10" spans="2:7" ht="12.75">
      <c r="B10" s="40" t="s">
        <v>34</v>
      </c>
      <c r="C10" s="41"/>
      <c r="D10" s="42"/>
      <c r="E10" s="43" t="s">
        <v>35</v>
      </c>
      <c r="F10" s="44"/>
      <c r="G10" s="45"/>
    </row>
    <row r="11" spans="2:7" ht="12.75">
      <c r="B11" s="40" t="s">
        <v>36</v>
      </c>
      <c r="C11" s="41"/>
      <c r="D11" s="42"/>
      <c r="E11" s="43" t="s">
        <v>37</v>
      </c>
      <c r="F11" s="44"/>
      <c r="G11" s="45"/>
    </row>
    <row r="12" spans="2:7" ht="12.75">
      <c r="B12" s="40" t="s">
        <v>38</v>
      </c>
      <c r="C12" s="41"/>
      <c r="D12" s="42"/>
      <c r="E12" s="43" t="s">
        <v>39</v>
      </c>
      <c r="F12" s="44"/>
      <c r="G12" s="45"/>
    </row>
    <row r="13" spans="2:7" ht="12.75">
      <c r="B13" s="40" t="s">
        <v>40</v>
      </c>
      <c r="C13" s="41"/>
      <c r="D13" s="42"/>
      <c r="E13" s="43">
        <v>81</v>
      </c>
      <c r="F13" s="44"/>
      <c r="G13" s="45"/>
    </row>
    <row r="14" spans="2:7" ht="12.75">
      <c r="B14" s="40" t="s">
        <v>41</v>
      </c>
      <c r="C14" s="41"/>
      <c r="D14" s="42"/>
      <c r="E14" s="43">
        <v>14</v>
      </c>
      <c r="F14" s="44"/>
      <c r="G14" s="45"/>
    </row>
    <row r="15" spans="2:7" ht="12.75">
      <c r="B15" s="40" t="s">
        <v>42</v>
      </c>
      <c r="C15" s="41"/>
      <c r="D15" s="42"/>
      <c r="E15" s="43" t="b">
        <v>1</v>
      </c>
      <c r="F15" s="44"/>
      <c r="G15" s="45"/>
    </row>
    <row r="17" spans="2:14" ht="12.75">
      <c r="B17" s="47" t="s">
        <v>43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2:14" ht="12.75">
      <c r="B18" s="40" t="s">
        <v>44</v>
      </c>
      <c r="C18" s="41"/>
      <c r="D18" s="42"/>
      <c r="E18" s="8" t="s">
        <v>12</v>
      </c>
      <c r="F18" s="8" t="s">
        <v>13</v>
      </c>
      <c r="G18" s="8" t="s">
        <v>2</v>
      </c>
      <c r="H18" s="8" t="s">
        <v>14</v>
      </c>
      <c r="I18" s="8" t="s">
        <v>3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</row>
    <row r="19" spans="2:14" ht="12.75">
      <c r="B19" s="40" t="s">
        <v>45</v>
      </c>
      <c r="C19" s="41"/>
      <c r="D19" s="42"/>
      <c r="E19" s="43" t="s">
        <v>20</v>
      </c>
      <c r="F19" s="44"/>
      <c r="G19" s="44"/>
      <c r="H19" s="44"/>
      <c r="I19" s="44"/>
      <c r="J19" s="44"/>
      <c r="K19" s="44"/>
      <c r="L19" s="44"/>
      <c r="M19" s="44"/>
      <c r="N19" s="45"/>
    </row>
    <row r="21" spans="2:7" ht="12.75">
      <c r="B21" s="47" t="s">
        <v>46</v>
      </c>
      <c r="C21" s="48"/>
      <c r="D21" s="48"/>
      <c r="E21" s="48"/>
      <c r="F21" s="48"/>
      <c r="G21" s="49"/>
    </row>
    <row r="22" spans="2:7" ht="12.75">
      <c r="B22" s="40" t="s">
        <v>47</v>
      </c>
      <c r="C22" s="41"/>
      <c r="D22" s="42"/>
      <c r="E22" s="43">
        <v>30</v>
      </c>
      <c r="F22" s="44"/>
      <c r="G22" s="45"/>
    </row>
    <row r="23" spans="2:7" ht="12.75">
      <c r="B23" s="40" t="s">
        <v>48</v>
      </c>
      <c r="C23" s="41"/>
      <c r="D23" s="42"/>
      <c r="E23" s="50">
        <v>2430</v>
      </c>
      <c r="F23" s="51"/>
      <c r="G23" s="52"/>
    </row>
    <row r="24" spans="2:11" ht="12.75">
      <c r="B24" s="40" t="s">
        <v>49</v>
      </c>
      <c r="C24" s="41"/>
      <c r="D24" s="42"/>
      <c r="E24" s="10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</row>
    <row r="25" spans="2:11" ht="12.75">
      <c r="B25" s="40" t="s">
        <v>50</v>
      </c>
      <c r="C25" s="41"/>
      <c r="D25" s="42"/>
      <c r="E25" s="10">
        <v>270</v>
      </c>
      <c r="F25" s="10">
        <v>390</v>
      </c>
      <c r="G25" s="10">
        <v>360</v>
      </c>
      <c r="H25" s="10">
        <v>390</v>
      </c>
      <c r="I25" s="10">
        <v>390</v>
      </c>
      <c r="J25" s="10">
        <v>330</v>
      </c>
      <c r="K25" s="10">
        <v>300</v>
      </c>
    </row>
    <row r="27" spans="2:8" ht="12.75">
      <c r="B27" s="47" t="s">
        <v>51</v>
      </c>
      <c r="C27" s="48"/>
      <c r="D27" s="48"/>
      <c r="E27" s="48"/>
      <c r="F27" s="48"/>
      <c r="G27" s="48"/>
      <c r="H27" s="49"/>
    </row>
    <row r="28" spans="2:8" ht="12.75">
      <c r="B28" s="40" t="s">
        <v>52</v>
      </c>
      <c r="C28" s="41"/>
      <c r="D28" s="42"/>
      <c r="E28" s="43">
        <v>1</v>
      </c>
      <c r="F28" s="44"/>
      <c r="G28" s="44"/>
      <c r="H28" s="45"/>
    </row>
    <row r="29" spans="2:8" ht="12.75">
      <c r="B29" s="40" t="s">
        <v>53</v>
      </c>
      <c r="C29" s="41"/>
      <c r="D29" s="42"/>
      <c r="E29" s="10">
        <v>1</v>
      </c>
      <c r="F29" s="10"/>
      <c r="G29" s="10"/>
      <c r="H29" s="10"/>
    </row>
    <row r="30" spans="2:8" ht="12.75">
      <c r="B30" s="40" t="s">
        <v>54</v>
      </c>
      <c r="C30" s="41"/>
      <c r="D30" s="42"/>
      <c r="E30" s="10">
        <v>25</v>
      </c>
      <c r="F30" s="10"/>
      <c r="G30" s="10"/>
      <c r="H30" s="10"/>
    </row>
    <row r="31" spans="2:8" ht="12.75">
      <c r="B31" s="40" t="s">
        <v>55</v>
      </c>
      <c r="C31" s="41"/>
      <c r="D31" s="42"/>
      <c r="E31" s="46">
        <v>0.10000000149011612</v>
      </c>
      <c r="F31" s="44"/>
      <c r="G31" s="44"/>
      <c r="H31" s="45"/>
    </row>
    <row r="32" spans="2:8" ht="12.75">
      <c r="B32" s="40" t="s">
        <v>56</v>
      </c>
      <c r="C32" s="41"/>
      <c r="D32" s="42"/>
      <c r="E32" s="46">
        <v>0.6000000238418579</v>
      </c>
      <c r="F32" s="44"/>
      <c r="G32" s="44"/>
      <c r="H32" s="45"/>
    </row>
    <row r="33" spans="2:8" ht="12.75">
      <c r="B33" s="40" t="s">
        <v>57</v>
      </c>
      <c r="C33" s="41"/>
      <c r="D33" s="42"/>
      <c r="E33" s="46">
        <v>0</v>
      </c>
      <c r="F33" s="44"/>
      <c r="G33" s="44"/>
      <c r="H33" s="45"/>
    </row>
    <row r="34" spans="2:8" ht="12.75">
      <c r="B34" s="40" t="s">
        <v>58</v>
      </c>
      <c r="C34" s="41"/>
      <c r="D34" s="42"/>
      <c r="E34" s="43" t="s">
        <v>108</v>
      </c>
      <c r="F34" s="44"/>
      <c r="G34" s="44"/>
      <c r="H34" s="45"/>
    </row>
    <row r="35" spans="2:8" ht="12.75">
      <c r="B35" s="40" t="s">
        <v>59</v>
      </c>
      <c r="C35" s="41"/>
      <c r="D35" s="42"/>
      <c r="E35" s="43" t="s">
        <v>109</v>
      </c>
      <c r="F35" s="44"/>
      <c r="G35" s="44"/>
      <c r="H35" s="45"/>
    </row>
    <row r="36" spans="2:8" ht="12.75">
      <c r="B36" s="40" t="s">
        <v>60</v>
      </c>
      <c r="C36" s="41"/>
      <c r="D36" s="42"/>
      <c r="E36" s="43" t="s">
        <v>109</v>
      </c>
      <c r="F36" s="44"/>
      <c r="G36" s="44"/>
      <c r="H36" s="45"/>
    </row>
    <row r="39" spans="1:3" ht="12.75">
      <c r="A39" s="38" t="s">
        <v>61</v>
      </c>
      <c r="B39" s="38"/>
      <c r="C39" s="38"/>
    </row>
    <row r="41" spans="2:13" ht="12.75">
      <c r="B41" s="11"/>
      <c r="C41" s="39" t="s">
        <v>62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22.5">
      <c r="B42" s="12" t="s">
        <v>63</v>
      </c>
      <c r="C42" s="14" t="s">
        <v>12</v>
      </c>
      <c r="D42" s="14" t="s">
        <v>13</v>
      </c>
      <c r="E42" s="14" t="s">
        <v>2</v>
      </c>
      <c r="F42" s="14" t="s">
        <v>14</v>
      </c>
      <c r="G42" s="14" t="s">
        <v>3</v>
      </c>
      <c r="H42" s="14" t="s">
        <v>15</v>
      </c>
      <c r="I42" s="14" t="s">
        <v>16</v>
      </c>
      <c r="J42" s="14" t="s">
        <v>17</v>
      </c>
      <c r="K42" s="14" t="s">
        <v>18</v>
      </c>
      <c r="L42" s="14" t="s">
        <v>19</v>
      </c>
      <c r="M42" s="14" t="s">
        <v>64</v>
      </c>
    </row>
    <row r="43" spans="2:13" ht="12.75">
      <c r="B43" s="16" t="s">
        <v>65</v>
      </c>
      <c r="C43" s="10">
        <v>-0.054925</v>
      </c>
      <c r="D43" s="10">
        <v>-0.073358</v>
      </c>
      <c r="E43" s="10">
        <v>-0.085327</v>
      </c>
      <c r="F43" s="10">
        <v>-0.068462</v>
      </c>
      <c r="G43" s="10">
        <v>-0.063036</v>
      </c>
      <c r="H43" s="10">
        <v>-0.095144</v>
      </c>
      <c r="I43" s="10">
        <v>-0.06528</v>
      </c>
      <c r="J43" s="10">
        <v>-0.033412</v>
      </c>
      <c r="K43" s="10">
        <v>-0.1292</v>
      </c>
      <c r="L43" s="10">
        <v>-0.095531</v>
      </c>
      <c r="M43" s="10">
        <v>-0.342187</v>
      </c>
    </row>
    <row r="44" spans="2:13" ht="12.75">
      <c r="B44" s="16" t="s">
        <v>66</v>
      </c>
      <c r="C44" s="10">
        <v>-0.054917</v>
      </c>
      <c r="D44" s="10">
        <v>-0.073294</v>
      </c>
      <c r="E44" s="10">
        <v>-0.085399</v>
      </c>
      <c r="F44" s="10">
        <v>-0.068537</v>
      </c>
      <c r="G44" s="10">
        <v>-0.063101</v>
      </c>
      <c r="H44" s="10">
        <v>-0.095075</v>
      </c>
      <c r="I44" s="10">
        <v>-0.065262</v>
      </c>
      <c r="J44" s="10">
        <v>-0.033403</v>
      </c>
      <c r="K44" s="10">
        <v>-0.129173</v>
      </c>
      <c r="L44" s="10">
        <v>-0.09547</v>
      </c>
      <c r="M44" s="10">
        <v>-0.342191</v>
      </c>
    </row>
    <row r="45" spans="2:13" ht="12.75">
      <c r="B45" s="16" t="s">
        <v>67</v>
      </c>
      <c r="C45" s="10">
        <v>-0.054902</v>
      </c>
      <c r="D45" s="10">
        <v>-0.073526</v>
      </c>
      <c r="E45" s="10">
        <v>-0.085075</v>
      </c>
      <c r="F45" s="10">
        <v>-0.068187</v>
      </c>
      <c r="G45" s="10">
        <v>-0.062811</v>
      </c>
      <c r="H45" s="10">
        <v>-0.095382</v>
      </c>
      <c r="I45" s="10">
        <v>-0.065272</v>
      </c>
      <c r="J45" s="10">
        <v>-0.033468</v>
      </c>
      <c r="K45" s="10">
        <v>-0.129295</v>
      </c>
      <c r="L45" s="10">
        <v>-0.095762</v>
      </c>
      <c r="M45" s="10">
        <v>-0.342162</v>
      </c>
    </row>
    <row r="46" spans="2:13" ht="12.75">
      <c r="B46" s="16" t="s">
        <v>68</v>
      </c>
      <c r="C46" s="10">
        <v>-0.054943</v>
      </c>
      <c r="D46" s="10">
        <v>-0.073113</v>
      </c>
      <c r="E46" s="10">
        <v>-0.085646</v>
      </c>
      <c r="F46" s="10">
        <v>-0.06881</v>
      </c>
      <c r="G46" s="10">
        <v>-0.063327</v>
      </c>
      <c r="H46" s="10">
        <v>-0.094845</v>
      </c>
      <c r="I46" s="10">
        <v>-0.065262</v>
      </c>
      <c r="J46" s="10">
        <v>-0.03333</v>
      </c>
      <c r="K46" s="10">
        <v>-0.12908</v>
      </c>
      <c r="L46" s="10">
        <v>-0.095246</v>
      </c>
      <c r="M46" s="10">
        <v>-0.342215</v>
      </c>
    </row>
    <row r="47" spans="2:13" ht="12.75">
      <c r="B47" s="16" t="s">
        <v>69</v>
      </c>
      <c r="C47" s="10">
        <v>-0.05496</v>
      </c>
      <c r="D47" s="10">
        <v>-0.072848</v>
      </c>
      <c r="E47" s="10">
        <v>-0.085995</v>
      </c>
      <c r="F47" s="10">
        <v>-0.069189</v>
      </c>
      <c r="G47" s="10">
        <v>-0.06364</v>
      </c>
      <c r="H47" s="10">
        <v>-0.094516</v>
      </c>
      <c r="I47" s="10">
        <v>-0.065243</v>
      </c>
      <c r="J47" s="10">
        <v>-0.033246</v>
      </c>
      <c r="K47" s="10">
        <v>-0.12895</v>
      </c>
      <c r="L47" s="10">
        <v>-0.094934</v>
      </c>
      <c r="M47" s="10">
        <v>-0.342247</v>
      </c>
    </row>
    <row r="48" spans="2:13" ht="12.75">
      <c r="B48" s="16" t="s">
        <v>70</v>
      </c>
      <c r="C48" s="10">
        <v>-0.054901</v>
      </c>
      <c r="D48" s="10">
        <v>-0.073518</v>
      </c>
      <c r="E48" s="10">
        <v>-0.085098</v>
      </c>
      <c r="F48" s="10">
        <v>-0.068211</v>
      </c>
      <c r="G48" s="10">
        <v>-0.06283</v>
      </c>
      <c r="H48" s="10">
        <v>-0.095357</v>
      </c>
      <c r="I48" s="10">
        <v>-0.065277</v>
      </c>
      <c r="J48" s="10">
        <v>-0.033469</v>
      </c>
      <c r="K48" s="10">
        <v>-0.129287</v>
      </c>
      <c r="L48" s="10">
        <v>-0.095738</v>
      </c>
      <c r="M48" s="10">
        <v>-0.342165</v>
      </c>
    </row>
    <row r="49" spans="2:13" ht="12.75">
      <c r="B49" s="16" t="s">
        <v>71</v>
      </c>
      <c r="C49" s="10">
        <v>-0.054906</v>
      </c>
      <c r="D49" s="10">
        <v>-0.073441</v>
      </c>
      <c r="E49" s="10">
        <v>-0.085201</v>
      </c>
      <c r="F49" s="10">
        <v>-0.068321</v>
      </c>
      <c r="G49" s="10">
        <v>-0.062923</v>
      </c>
      <c r="H49" s="10">
        <v>-0.095261</v>
      </c>
      <c r="I49" s="10">
        <v>-0.065274</v>
      </c>
      <c r="J49" s="10">
        <v>-0.033448</v>
      </c>
      <c r="K49" s="10">
        <v>-0.129247</v>
      </c>
      <c r="L49" s="10">
        <v>-0.095647</v>
      </c>
      <c r="M49" s="10">
        <v>-0.342175</v>
      </c>
    </row>
    <row r="50" spans="2:13" ht="12.75">
      <c r="B50" s="16" t="s">
        <v>72</v>
      </c>
      <c r="C50" s="10">
        <v>-0.054936</v>
      </c>
      <c r="D50" s="10">
        <v>-0.073028</v>
      </c>
      <c r="E50" s="10">
        <v>-0.08574</v>
      </c>
      <c r="F50" s="10">
        <v>-0.068912</v>
      </c>
      <c r="G50" s="10">
        <v>-0.063411</v>
      </c>
      <c r="H50" s="10">
        <v>-0.094752</v>
      </c>
      <c r="I50" s="10">
        <v>-0.065241</v>
      </c>
      <c r="J50" s="10">
        <v>-0.033317</v>
      </c>
      <c r="K50" s="10">
        <v>-0.129047</v>
      </c>
      <c r="L50" s="10">
        <v>-0.095164</v>
      </c>
      <c r="M50" s="10">
        <v>-0.342223</v>
      </c>
    </row>
    <row r="51" spans="2:13" ht="12.75">
      <c r="B51" s="16" t="s">
        <v>73</v>
      </c>
      <c r="C51" s="10">
        <v>-0.054862</v>
      </c>
      <c r="D51" s="10">
        <v>-0.07397</v>
      </c>
      <c r="E51" s="10">
        <v>-0.084489</v>
      </c>
      <c r="F51" s="10">
        <v>-0.067545</v>
      </c>
      <c r="G51" s="10">
        <v>-0.062282</v>
      </c>
      <c r="H51" s="10">
        <v>-0.095929</v>
      </c>
      <c r="I51" s="10">
        <v>-0.065297</v>
      </c>
      <c r="J51" s="10">
        <v>-0.033621</v>
      </c>
      <c r="K51" s="10">
        <v>-0.129515</v>
      </c>
      <c r="L51" s="10">
        <v>-0.096285</v>
      </c>
      <c r="M51" s="10">
        <v>-0.342106</v>
      </c>
    </row>
    <row r="52" spans="2:13" ht="12.75">
      <c r="B52" s="16" t="s">
        <v>74</v>
      </c>
      <c r="C52" s="10">
        <v>-0.054913</v>
      </c>
      <c r="D52" s="10">
        <v>-0.073393</v>
      </c>
      <c r="E52" s="10">
        <v>-0.085263</v>
      </c>
      <c r="F52" s="10">
        <v>-0.068389</v>
      </c>
      <c r="G52" s="10">
        <v>-0.062979</v>
      </c>
      <c r="H52" s="10">
        <v>-0.095203</v>
      </c>
      <c r="I52" s="10">
        <v>-0.065269</v>
      </c>
      <c r="J52" s="10">
        <v>-0.03343</v>
      </c>
      <c r="K52" s="10">
        <v>-0.129222</v>
      </c>
      <c r="L52" s="10">
        <v>-0.095591</v>
      </c>
      <c r="M52" s="10">
        <v>-0.342179</v>
      </c>
    </row>
    <row r="53" spans="2:13" ht="12.75">
      <c r="B53" s="16" t="s">
        <v>75</v>
      </c>
      <c r="C53" s="10">
        <v>-0.054923</v>
      </c>
      <c r="D53" s="10">
        <v>-0.07331</v>
      </c>
      <c r="E53" s="10">
        <v>-0.085376</v>
      </c>
      <c r="F53" s="10">
        <v>-0.068514</v>
      </c>
      <c r="G53" s="10">
        <v>-0.063084</v>
      </c>
      <c r="H53" s="10">
        <v>-0.095097</v>
      </c>
      <c r="I53" s="10">
        <v>-0.065265</v>
      </c>
      <c r="J53" s="10">
        <v>-0.0334</v>
      </c>
      <c r="K53" s="10">
        <v>-0.12918</v>
      </c>
      <c r="L53" s="10">
        <v>-0.095491</v>
      </c>
      <c r="M53" s="10">
        <v>-0.34219</v>
      </c>
    </row>
    <row r="54" spans="2:13" ht="12.75">
      <c r="B54" s="16" t="s">
        <v>76</v>
      </c>
      <c r="C54" s="10">
        <v>-0.05493</v>
      </c>
      <c r="D54" s="10">
        <v>-0.07315</v>
      </c>
      <c r="E54" s="10">
        <v>-0.085583</v>
      </c>
      <c r="F54" s="10">
        <v>-0.068741</v>
      </c>
      <c r="G54" s="10">
        <v>-0.063266</v>
      </c>
      <c r="H54" s="10">
        <v>-0.094899</v>
      </c>
      <c r="I54" s="10">
        <v>-0.065251</v>
      </c>
      <c r="J54" s="10">
        <v>-0.033349</v>
      </c>
      <c r="K54" s="10">
        <v>-0.129107</v>
      </c>
      <c r="L54" s="10">
        <v>-0.095302</v>
      </c>
      <c r="M54" s="10">
        <v>-0.342208</v>
      </c>
    </row>
    <row r="55" spans="2:13" ht="12.75">
      <c r="B55" s="16" t="s">
        <v>77</v>
      </c>
      <c r="C55" s="10">
        <v>-0.054947</v>
      </c>
      <c r="D55" s="10">
        <v>-0.073024</v>
      </c>
      <c r="E55" s="10">
        <v>-0.085773</v>
      </c>
      <c r="F55" s="10">
        <v>-0.068945</v>
      </c>
      <c r="G55" s="10">
        <v>-0.063437</v>
      </c>
      <c r="H55" s="10">
        <v>-0.094723</v>
      </c>
      <c r="I55" s="10">
        <v>-0.065261</v>
      </c>
      <c r="J55" s="10">
        <v>-0.03331</v>
      </c>
      <c r="K55" s="10">
        <v>-0.129033</v>
      </c>
      <c r="L55" s="10">
        <v>-0.095133</v>
      </c>
      <c r="M55" s="10">
        <v>-0.342227</v>
      </c>
    </row>
    <row r="56" spans="2:13" ht="12.75">
      <c r="B56" s="16" t="s">
        <v>78</v>
      </c>
      <c r="C56" s="10">
        <v>-0.054925</v>
      </c>
      <c r="D56" s="10">
        <v>-0.073199</v>
      </c>
      <c r="E56" s="10">
        <v>-0.085524</v>
      </c>
      <c r="F56" s="10">
        <v>-0.068674</v>
      </c>
      <c r="G56" s="10">
        <v>-0.063213</v>
      </c>
      <c r="H56" s="10">
        <v>-0.094955</v>
      </c>
      <c r="I56" s="10">
        <v>-0.065259</v>
      </c>
      <c r="J56" s="10">
        <v>-0.03337</v>
      </c>
      <c r="K56" s="10">
        <v>-0.129128</v>
      </c>
      <c r="L56" s="10">
        <v>-0.095355</v>
      </c>
      <c r="M56" s="10">
        <v>-0.342205</v>
      </c>
    </row>
    <row r="57" spans="2:13" ht="12.75">
      <c r="B57" s="16" t="s">
        <v>79</v>
      </c>
      <c r="C57" s="10">
        <v>-0.054988</v>
      </c>
      <c r="D57" s="10">
        <v>-0.072578</v>
      </c>
      <c r="E57" s="10">
        <v>-0.086369</v>
      </c>
      <c r="F57" s="10">
        <v>-0.0696</v>
      </c>
      <c r="G57" s="10">
        <v>-0.063975</v>
      </c>
      <c r="H57" s="10">
        <v>-0.094163</v>
      </c>
      <c r="I57" s="10">
        <v>-0.065236</v>
      </c>
      <c r="J57" s="10">
        <v>-0.033154</v>
      </c>
      <c r="K57" s="10">
        <v>-0.12881</v>
      </c>
      <c r="L57" s="10">
        <v>-0.094596</v>
      </c>
      <c r="M57" s="10">
        <v>-0.342284</v>
      </c>
    </row>
    <row r="58" spans="2:13" ht="12.75">
      <c r="B58" s="16" t="s">
        <v>80</v>
      </c>
      <c r="C58" s="10">
        <v>-0.05496</v>
      </c>
      <c r="D58" s="10">
        <v>-0.072821</v>
      </c>
      <c r="E58" s="10">
        <v>-0.086039</v>
      </c>
      <c r="F58" s="10">
        <v>-0.06924</v>
      </c>
      <c r="G58" s="10">
        <v>-0.063676</v>
      </c>
      <c r="H58" s="10">
        <v>-0.09447</v>
      </c>
      <c r="I58" s="10">
        <v>-0.065242</v>
      </c>
      <c r="J58" s="10">
        <v>-0.033242</v>
      </c>
      <c r="K58" s="10">
        <v>-0.128936</v>
      </c>
      <c r="L58" s="10">
        <v>-0.094892</v>
      </c>
      <c r="M58" s="10">
        <v>-0.342253</v>
      </c>
    </row>
    <row r="59" spans="2:13" ht="12.75">
      <c r="B59" s="16" t="s">
        <v>81</v>
      </c>
      <c r="C59" s="10">
        <v>-0.054938</v>
      </c>
      <c r="D59" s="10">
        <v>-0.073062</v>
      </c>
      <c r="E59" s="10">
        <v>-0.085704</v>
      </c>
      <c r="F59" s="10">
        <v>-0.068871</v>
      </c>
      <c r="G59" s="10">
        <v>-0.063377</v>
      </c>
      <c r="H59" s="10">
        <v>-0.094786</v>
      </c>
      <c r="I59" s="10">
        <v>-0.06525</v>
      </c>
      <c r="J59" s="10">
        <v>-0.033328</v>
      </c>
      <c r="K59" s="10">
        <v>-0.129057</v>
      </c>
      <c r="L59" s="10">
        <v>-0.095197</v>
      </c>
      <c r="M59" s="10">
        <v>-0.34222</v>
      </c>
    </row>
    <row r="60" spans="2:13" ht="12.75">
      <c r="B60" s="16" t="s">
        <v>82</v>
      </c>
      <c r="C60" s="10">
        <v>-0.054888</v>
      </c>
      <c r="D60" s="10">
        <v>-0.073606</v>
      </c>
      <c r="E60" s="10">
        <v>-0.084966</v>
      </c>
      <c r="F60" s="10">
        <v>-0.068063</v>
      </c>
      <c r="G60" s="10">
        <v>-0.062711</v>
      </c>
      <c r="H60" s="10">
        <v>-0.095482</v>
      </c>
      <c r="I60" s="10">
        <v>-0.065274</v>
      </c>
      <c r="J60" s="10">
        <v>-0.033501</v>
      </c>
      <c r="K60" s="10">
        <v>-0.129334</v>
      </c>
      <c r="L60" s="10">
        <v>-0.095858</v>
      </c>
      <c r="M60" s="10">
        <v>-0.342153</v>
      </c>
    </row>
    <row r="61" spans="2:13" ht="12.75">
      <c r="B61" s="16" t="s">
        <v>83</v>
      </c>
      <c r="C61" s="10">
        <v>-0.054931</v>
      </c>
      <c r="D61" s="10">
        <v>-0.073137</v>
      </c>
      <c r="E61" s="10">
        <v>-0.085601</v>
      </c>
      <c r="F61" s="10">
        <v>-0.068758</v>
      </c>
      <c r="G61" s="10">
        <v>-0.063284</v>
      </c>
      <c r="H61" s="10">
        <v>-0.094885</v>
      </c>
      <c r="I61" s="10">
        <v>-0.06525</v>
      </c>
      <c r="J61" s="10">
        <v>-0.033349</v>
      </c>
      <c r="K61" s="10">
        <v>-0.129097</v>
      </c>
      <c r="L61" s="10">
        <v>-0.09529</v>
      </c>
      <c r="M61" s="10">
        <v>-0.34221</v>
      </c>
    </row>
    <row r="62" spans="2:13" ht="12.75">
      <c r="B62" s="16" t="s">
        <v>84</v>
      </c>
      <c r="C62" s="10">
        <v>-0.054912</v>
      </c>
      <c r="D62" s="10">
        <v>-0.073294</v>
      </c>
      <c r="E62" s="10">
        <v>-0.085389</v>
      </c>
      <c r="F62" s="10">
        <v>-0.068526</v>
      </c>
      <c r="G62" s="10">
        <v>-0.06309</v>
      </c>
      <c r="H62" s="10">
        <v>-0.095081</v>
      </c>
      <c r="I62" s="10">
        <v>-0.065258</v>
      </c>
      <c r="J62" s="10">
        <v>-0.033407</v>
      </c>
      <c r="K62" s="10">
        <v>-0.129179</v>
      </c>
      <c r="L62" s="10">
        <v>-0.095477</v>
      </c>
      <c r="M62" s="10">
        <v>-0.342192</v>
      </c>
    </row>
    <row r="63" spans="2:13" ht="12.75">
      <c r="B63" s="16" t="s">
        <v>85</v>
      </c>
      <c r="C63" s="10">
        <v>-0.054931</v>
      </c>
      <c r="D63" s="10">
        <v>-0.073176</v>
      </c>
      <c r="E63" s="10">
        <v>-0.085548</v>
      </c>
      <c r="F63" s="10">
        <v>-0.068701</v>
      </c>
      <c r="G63" s="10">
        <v>-0.063237</v>
      </c>
      <c r="H63" s="10">
        <v>-0.094933</v>
      </c>
      <c r="I63" s="10">
        <v>-0.065256</v>
      </c>
      <c r="J63" s="10">
        <v>-0.033356</v>
      </c>
      <c r="K63" s="10">
        <v>-0.129117</v>
      </c>
      <c r="L63" s="10">
        <v>-0.095334</v>
      </c>
      <c r="M63" s="10">
        <v>-0.342206</v>
      </c>
    </row>
    <row r="64" spans="2:13" ht="12.75">
      <c r="B64" s="16" t="s">
        <v>86</v>
      </c>
      <c r="C64" s="10">
        <v>-0.054861</v>
      </c>
      <c r="D64" s="10">
        <v>-0.073912</v>
      </c>
      <c r="E64" s="10">
        <v>-0.084564</v>
      </c>
      <c r="F64" s="10">
        <v>-0.067626</v>
      </c>
      <c r="G64" s="10">
        <v>-0.062347</v>
      </c>
      <c r="H64" s="10">
        <v>-0.095856</v>
      </c>
      <c r="I64" s="10">
        <v>-0.065294</v>
      </c>
      <c r="J64" s="10">
        <v>-0.033609</v>
      </c>
      <c r="K64" s="10">
        <v>-0.129485</v>
      </c>
      <c r="L64" s="10">
        <v>-0.096218</v>
      </c>
      <c r="M64" s="10">
        <v>-0.342115</v>
      </c>
    </row>
    <row r="65" spans="2:13" ht="12.75">
      <c r="B65" s="16" t="s">
        <v>87</v>
      </c>
      <c r="C65" s="10">
        <v>-0.054915</v>
      </c>
      <c r="D65" s="10">
        <v>-0.073354</v>
      </c>
      <c r="E65" s="10">
        <v>-0.085321</v>
      </c>
      <c r="F65" s="10">
        <v>-0.068455</v>
      </c>
      <c r="G65" s="10">
        <v>-0.06303</v>
      </c>
      <c r="H65" s="10">
        <v>-0.095148</v>
      </c>
      <c r="I65" s="10">
        <v>-0.065269</v>
      </c>
      <c r="J65" s="10">
        <v>-0.033417</v>
      </c>
      <c r="K65" s="10">
        <v>-0.129201</v>
      </c>
      <c r="L65" s="10">
        <v>-0.095537</v>
      </c>
      <c r="M65" s="10">
        <v>-0.342186</v>
      </c>
    </row>
    <row r="66" spans="2:13" ht="12.75">
      <c r="B66" s="16" t="s">
        <v>88</v>
      </c>
      <c r="C66" s="10">
        <v>-0.054915</v>
      </c>
      <c r="D66" s="10">
        <v>-0.073291</v>
      </c>
      <c r="E66" s="10">
        <v>-0.085402</v>
      </c>
      <c r="F66" s="10">
        <v>-0.068542</v>
      </c>
      <c r="G66" s="10">
        <v>-0.063101</v>
      </c>
      <c r="H66" s="10">
        <v>-0.095068</v>
      </c>
      <c r="I66" s="10">
        <v>-0.065263</v>
      </c>
      <c r="J66" s="10">
        <v>-0.033404</v>
      </c>
      <c r="K66" s="10">
        <v>-0.129173</v>
      </c>
      <c r="L66" s="10">
        <v>-0.095465</v>
      </c>
      <c r="M66" s="10">
        <v>-0.342194</v>
      </c>
    </row>
    <row r="67" spans="2:13" ht="12.75">
      <c r="B67" s="16" t="s">
        <v>89</v>
      </c>
      <c r="C67" s="10">
        <v>-0.054927</v>
      </c>
      <c r="D67" s="10">
        <v>-0.073219</v>
      </c>
      <c r="E67" s="10">
        <v>-0.08551</v>
      </c>
      <c r="F67" s="10">
        <v>-0.06866</v>
      </c>
      <c r="G67" s="10">
        <v>-0.063198</v>
      </c>
      <c r="H67" s="10">
        <v>-0.094966</v>
      </c>
      <c r="I67" s="10">
        <v>-0.065268</v>
      </c>
      <c r="J67" s="10">
        <v>-0.033379</v>
      </c>
      <c r="K67" s="10">
        <v>-0.129131</v>
      </c>
      <c r="L67" s="10">
        <v>-0.095365</v>
      </c>
      <c r="M67" s="10">
        <v>-0.342203</v>
      </c>
    </row>
    <row r="70" spans="2:28" ht="12.75">
      <c r="B70" s="11"/>
      <c r="C70" s="39" t="s">
        <v>63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2:28" ht="22.5">
      <c r="B71" s="12" t="s">
        <v>90</v>
      </c>
      <c r="C71" s="14" t="s">
        <v>65</v>
      </c>
      <c r="D71" s="14" t="s">
        <v>66</v>
      </c>
      <c r="E71" s="14" t="s">
        <v>67</v>
      </c>
      <c r="F71" s="14" t="s">
        <v>68</v>
      </c>
      <c r="G71" s="14" t="s">
        <v>69</v>
      </c>
      <c r="H71" s="14" t="s">
        <v>70</v>
      </c>
      <c r="I71" s="14" t="s">
        <v>71</v>
      </c>
      <c r="J71" s="14" t="s">
        <v>72</v>
      </c>
      <c r="K71" s="14" t="s">
        <v>73</v>
      </c>
      <c r="L71" s="14" t="s">
        <v>74</v>
      </c>
      <c r="M71" s="14" t="s">
        <v>75</v>
      </c>
      <c r="N71" s="14" t="s">
        <v>76</v>
      </c>
      <c r="O71" s="14" t="s">
        <v>77</v>
      </c>
      <c r="P71" s="14" t="s">
        <v>78</v>
      </c>
      <c r="Q71" s="14" t="s">
        <v>79</v>
      </c>
      <c r="R71" s="14" t="s">
        <v>80</v>
      </c>
      <c r="S71" s="14" t="s">
        <v>81</v>
      </c>
      <c r="T71" s="14" t="s">
        <v>82</v>
      </c>
      <c r="U71" s="14" t="s">
        <v>83</v>
      </c>
      <c r="V71" s="14" t="s">
        <v>84</v>
      </c>
      <c r="W71" s="14" t="s">
        <v>85</v>
      </c>
      <c r="X71" s="14" t="s">
        <v>86</v>
      </c>
      <c r="Y71" s="14" t="s">
        <v>87</v>
      </c>
      <c r="Z71" s="14" t="s">
        <v>88</v>
      </c>
      <c r="AA71" s="14" t="s">
        <v>89</v>
      </c>
      <c r="AB71" s="14" t="s">
        <v>64</v>
      </c>
    </row>
    <row r="72" spans="2:28" ht="12.75">
      <c r="B72" s="16">
        <v>1</v>
      </c>
      <c r="C72" s="10">
        <v>-0.224126</v>
      </c>
      <c r="D72" s="10">
        <v>-0.224112</v>
      </c>
      <c r="E72" s="10">
        <v>-0.224166</v>
      </c>
      <c r="F72" s="10">
        <v>-0.224075</v>
      </c>
      <c r="G72" s="10">
        <v>-0.224018</v>
      </c>
      <c r="H72" s="10">
        <v>-0.224158</v>
      </c>
      <c r="I72" s="10">
        <v>-0.224143</v>
      </c>
      <c r="J72" s="10">
        <v>-0.224055</v>
      </c>
      <c r="K72" s="10">
        <v>-0.224256</v>
      </c>
      <c r="L72" s="10">
        <v>-0.224135</v>
      </c>
      <c r="M72" s="10">
        <v>-0.22412</v>
      </c>
      <c r="N72" s="10">
        <v>-0.224079</v>
      </c>
      <c r="O72" s="10">
        <v>-0.224053</v>
      </c>
      <c r="P72" s="10">
        <v>-0.22409</v>
      </c>
      <c r="Q72" s="10">
        <v>-0.223957</v>
      </c>
      <c r="R72" s="10">
        <v>-0.224006</v>
      </c>
      <c r="S72" s="10">
        <v>-0.224064</v>
      </c>
      <c r="T72" s="10">
        <v>-0.224179</v>
      </c>
      <c r="U72" s="10">
        <v>-0.22408</v>
      </c>
      <c r="V72" s="10">
        <v>-0.224108</v>
      </c>
      <c r="W72" s="10">
        <v>-0.224089</v>
      </c>
      <c r="X72" s="10">
        <v>-0.224242</v>
      </c>
      <c r="Y72" s="10">
        <v>-0.224123</v>
      </c>
      <c r="Z72" s="10">
        <v>-0.224107</v>
      </c>
      <c r="AA72" s="10">
        <v>-0.224091</v>
      </c>
      <c r="AB72" s="10">
        <v>-0.220692</v>
      </c>
    </row>
    <row r="73" spans="2:28" ht="12.75">
      <c r="B73" s="16">
        <v>2</v>
      </c>
      <c r="C73" s="10">
        <v>-0.194062</v>
      </c>
      <c r="D73" s="10">
        <v>-0.194016</v>
      </c>
      <c r="E73" s="10">
        <v>-0.194207</v>
      </c>
      <c r="F73" s="10">
        <v>-0.193874</v>
      </c>
      <c r="G73" s="10">
        <v>-0.193672</v>
      </c>
      <c r="H73" s="10">
        <v>-0.194192</v>
      </c>
      <c r="I73" s="10">
        <v>-0.194131</v>
      </c>
      <c r="J73" s="10">
        <v>-0.193818</v>
      </c>
      <c r="K73" s="10">
        <v>-0.194547</v>
      </c>
      <c r="L73" s="10">
        <v>-0.194095</v>
      </c>
      <c r="M73" s="10">
        <v>-0.19403</v>
      </c>
      <c r="N73" s="10">
        <v>-0.193913</v>
      </c>
      <c r="O73" s="10">
        <v>-0.1938</v>
      </c>
      <c r="P73" s="10">
        <v>-0.193946</v>
      </c>
      <c r="Q73" s="10">
        <v>-0.193456</v>
      </c>
      <c r="R73" s="10">
        <v>-0.193648</v>
      </c>
      <c r="S73" s="10">
        <v>-0.193838</v>
      </c>
      <c r="T73" s="10">
        <v>-0.194268</v>
      </c>
      <c r="U73" s="10">
        <v>-0.1939</v>
      </c>
      <c r="V73" s="10">
        <v>-0.194023</v>
      </c>
      <c r="W73" s="10">
        <v>-0.193932</v>
      </c>
      <c r="X73" s="10">
        <v>-0.194501</v>
      </c>
      <c r="Y73" s="10">
        <v>-0.194062</v>
      </c>
      <c r="Z73" s="10">
        <v>-0.194016</v>
      </c>
      <c r="AA73" s="10">
        <v>-0.193952</v>
      </c>
      <c r="AB73" s="10">
        <v>-0.299229</v>
      </c>
    </row>
    <row r="74" spans="2:28" ht="12.75">
      <c r="B74" s="16">
        <v>3</v>
      </c>
      <c r="C74" s="10">
        <v>-0.208032</v>
      </c>
      <c r="D74" s="10">
        <v>-0.207989</v>
      </c>
      <c r="E74" s="10">
        <v>-0.208162</v>
      </c>
      <c r="F74" s="10">
        <v>-0.20787</v>
      </c>
      <c r="G74" s="10">
        <v>-0.207688</v>
      </c>
      <c r="H74" s="10">
        <v>-0.208148</v>
      </c>
      <c r="I74" s="10">
        <v>-0.208092</v>
      </c>
      <c r="J74" s="10">
        <v>-0.207812</v>
      </c>
      <c r="K74" s="10">
        <v>-0.208459</v>
      </c>
      <c r="L74" s="10">
        <v>-0.208062</v>
      </c>
      <c r="M74" s="10">
        <v>-0.208006</v>
      </c>
      <c r="N74" s="10">
        <v>-0.207896</v>
      </c>
      <c r="O74" s="10">
        <v>-0.207799</v>
      </c>
      <c r="P74" s="10">
        <v>-0.207925</v>
      </c>
      <c r="Q74" s="10">
        <v>-0.207498</v>
      </c>
      <c r="R74" s="10">
        <v>-0.207663</v>
      </c>
      <c r="S74" s="10">
        <v>-0.20783</v>
      </c>
      <c r="T74" s="10">
        <v>-0.208212</v>
      </c>
      <c r="U74" s="10">
        <v>-0.207887</v>
      </c>
      <c r="V74" s="10">
        <v>-0.207991</v>
      </c>
      <c r="W74" s="10">
        <v>-0.207915</v>
      </c>
      <c r="X74" s="10">
        <v>-0.208414</v>
      </c>
      <c r="Y74" s="10">
        <v>-0.208032</v>
      </c>
      <c r="Z74" s="10">
        <v>-0.207985</v>
      </c>
      <c r="AA74" s="10">
        <v>-0.207929</v>
      </c>
      <c r="AB74" s="10">
        <v>-0.049492</v>
      </c>
    </row>
    <row r="75" spans="2:28" ht="12.75">
      <c r="B75" s="16">
        <v>4</v>
      </c>
      <c r="C75" s="10">
        <v>-0.119292</v>
      </c>
      <c r="D75" s="10">
        <v>-0.119257</v>
      </c>
      <c r="E75" s="10">
        <v>-0.119508</v>
      </c>
      <c r="F75" s="10">
        <v>-0.119055</v>
      </c>
      <c r="G75" s="10">
        <v>-0.118796</v>
      </c>
      <c r="H75" s="10">
        <v>-0.119483</v>
      </c>
      <c r="I75" s="10">
        <v>-0.119406</v>
      </c>
      <c r="J75" s="10">
        <v>-0.119004</v>
      </c>
      <c r="K75" s="10">
        <v>-0.119954</v>
      </c>
      <c r="L75" s="10">
        <v>-0.11936</v>
      </c>
      <c r="M75" s="10">
        <v>-0.11927</v>
      </c>
      <c r="N75" s="10">
        <v>-0.119119</v>
      </c>
      <c r="O75" s="10">
        <v>-0.118956</v>
      </c>
      <c r="P75" s="10">
        <v>-0.11916</v>
      </c>
      <c r="Q75" s="10">
        <v>-0.118498</v>
      </c>
      <c r="R75" s="10">
        <v>-0.118758</v>
      </c>
      <c r="S75" s="10">
        <v>-0.119025</v>
      </c>
      <c r="T75" s="10">
        <v>-0.119597</v>
      </c>
      <c r="U75" s="10">
        <v>-0.119107</v>
      </c>
      <c r="V75" s="10">
        <v>-0.119272</v>
      </c>
      <c r="W75" s="10">
        <v>-0.119143</v>
      </c>
      <c r="X75" s="10">
        <v>-0.119899</v>
      </c>
      <c r="Y75" s="10">
        <v>-0.119311</v>
      </c>
      <c r="Z75" s="10">
        <v>-0.119254</v>
      </c>
      <c r="AA75" s="10">
        <v>-0.11916</v>
      </c>
      <c r="AB75" s="10">
        <v>-0.768529</v>
      </c>
    </row>
    <row r="76" spans="2:28" ht="12.75">
      <c r="B76" s="16">
        <v>5</v>
      </c>
      <c r="C76" s="10">
        <v>-0.15472</v>
      </c>
      <c r="D76" s="10">
        <v>-0.154647</v>
      </c>
      <c r="E76" s="10">
        <v>-0.154944</v>
      </c>
      <c r="F76" s="10">
        <v>-0.154416</v>
      </c>
      <c r="G76" s="10">
        <v>-0.154088</v>
      </c>
      <c r="H76" s="10">
        <v>-0.154929</v>
      </c>
      <c r="I76" s="10">
        <v>-0.154833</v>
      </c>
      <c r="J76" s="10">
        <v>-0.15432</v>
      </c>
      <c r="K76" s="10">
        <v>-0.155498</v>
      </c>
      <c r="L76" s="10">
        <v>-0.154775</v>
      </c>
      <c r="M76" s="10">
        <v>-0.154667</v>
      </c>
      <c r="N76" s="10">
        <v>-0.15447</v>
      </c>
      <c r="O76" s="10">
        <v>-0.154304</v>
      </c>
      <c r="P76" s="10">
        <v>-0.154532</v>
      </c>
      <c r="Q76" s="10">
        <v>-0.153742</v>
      </c>
      <c r="R76" s="10">
        <v>-0.15405</v>
      </c>
      <c r="S76" s="10">
        <v>-0.154359</v>
      </c>
      <c r="T76" s="10">
        <v>-0.155049</v>
      </c>
      <c r="U76" s="10">
        <v>-0.154454</v>
      </c>
      <c r="V76" s="10">
        <v>-0.154657</v>
      </c>
      <c r="W76" s="10">
        <v>-0.154504</v>
      </c>
      <c r="X76" s="10">
        <v>-0.155429</v>
      </c>
      <c r="Y76" s="10">
        <v>-0.154722</v>
      </c>
      <c r="Z76" s="10">
        <v>-0.154647</v>
      </c>
      <c r="AA76" s="10">
        <v>-0.154551</v>
      </c>
      <c r="AB76" s="10">
        <v>-0.111049</v>
      </c>
    </row>
    <row r="77" spans="2:28" ht="12.75">
      <c r="B77" s="16">
        <v>6</v>
      </c>
      <c r="C77" s="10">
        <v>-0.12735</v>
      </c>
      <c r="D77" s="10">
        <v>-0.127426</v>
      </c>
      <c r="E77" s="10">
        <v>-0.127117</v>
      </c>
      <c r="F77" s="10">
        <v>-0.127647</v>
      </c>
      <c r="G77" s="10">
        <v>-0.127976</v>
      </c>
      <c r="H77" s="10">
        <v>-0.127142</v>
      </c>
      <c r="I77" s="10">
        <v>-0.127239</v>
      </c>
      <c r="J77" s="10">
        <v>-0.127747</v>
      </c>
      <c r="K77" s="10">
        <v>-0.126575</v>
      </c>
      <c r="L77" s="10">
        <v>-0.127295</v>
      </c>
      <c r="M77" s="10">
        <v>-0.1274</v>
      </c>
      <c r="N77" s="10">
        <v>-0.127597</v>
      </c>
      <c r="O77" s="10">
        <v>-0.12777</v>
      </c>
      <c r="P77" s="10">
        <v>-0.127544</v>
      </c>
      <c r="Q77" s="10">
        <v>-0.128324</v>
      </c>
      <c r="R77" s="10">
        <v>-0.128024</v>
      </c>
      <c r="S77" s="10">
        <v>-0.127711</v>
      </c>
      <c r="T77" s="10">
        <v>-0.12702</v>
      </c>
      <c r="U77" s="10">
        <v>-0.127613</v>
      </c>
      <c r="V77" s="10">
        <v>-0.127421</v>
      </c>
      <c r="W77" s="10">
        <v>-0.127561</v>
      </c>
      <c r="X77" s="10">
        <v>-0.126649</v>
      </c>
      <c r="Y77" s="10">
        <v>-0.127352</v>
      </c>
      <c r="Z77" s="10">
        <v>-0.127433</v>
      </c>
      <c r="AA77" s="10">
        <v>-0.12753</v>
      </c>
      <c r="AB77" s="10">
        <v>-0.297263</v>
      </c>
    </row>
    <row r="78" spans="2:28" ht="12.75">
      <c r="B78" s="16">
        <v>7</v>
      </c>
      <c r="C78" s="10">
        <v>-0.116173</v>
      </c>
      <c r="D78" s="10">
        <v>-0.116289</v>
      </c>
      <c r="E78" s="10">
        <v>-0.115769</v>
      </c>
      <c r="F78" s="10">
        <v>-0.116702</v>
      </c>
      <c r="G78" s="10">
        <v>-0.117275</v>
      </c>
      <c r="H78" s="10">
        <v>-0.115801</v>
      </c>
      <c r="I78" s="10">
        <v>-0.115966</v>
      </c>
      <c r="J78" s="10">
        <v>-0.116857</v>
      </c>
      <c r="K78" s="10">
        <v>-0.114801</v>
      </c>
      <c r="L78" s="10">
        <v>-0.116072</v>
      </c>
      <c r="M78" s="10">
        <v>-0.116258</v>
      </c>
      <c r="N78" s="10">
        <v>-0.116601</v>
      </c>
      <c r="O78" s="10">
        <v>-0.1169</v>
      </c>
      <c r="P78" s="10">
        <v>-0.116498</v>
      </c>
      <c r="Q78" s="10">
        <v>-0.117888</v>
      </c>
      <c r="R78" s="10">
        <v>-0.117344</v>
      </c>
      <c r="S78" s="10">
        <v>-0.116793</v>
      </c>
      <c r="T78" s="10">
        <v>-0.115587</v>
      </c>
      <c r="U78" s="10">
        <v>-0.116626</v>
      </c>
      <c r="V78" s="10">
        <v>-0.116276</v>
      </c>
      <c r="W78" s="10">
        <v>-0.116545</v>
      </c>
      <c r="X78" s="10">
        <v>-0.11492</v>
      </c>
      <c r="Y78" s="10">
        <v>-0.116165</v>
      </c>
      <c r="Z78" s="10">
        <v>-0.116295</v>
      </c>
      <c r="AA78" s="10">
        <v>-0.116469</v>
      </c>
      <c r="AB78" s="10">
        <v>-0.511068</v>
      </c>
    </row>
    <row r="82" spans="1:4" ht="12.75">
      <c r="A82" s="38" t="s">
        <v>99</v>
      </c>
      <c r="B82" s="38"/>
      <c r="C82" s="38"/>
      <c r="D82" s="38"/>
    </row>
    <row r="84" spans="2:9" ht="12.75">
      <c r="B84" s="32" t="s">
        <v>100</v>
      </c>
      <c r="C84" s="33"/>
      <c r="D84" s="33"/>
      <c r="E84" s="33"/>
      <c r="F84" s="33"/>
      <c r="G84" s="33"/>
      <c r="H84" s="33"/>
      <c r="I84" s="34"/>
    </row>
    <row r="85" spans="2:9" ht="12.75">
      <c r="B85" s="17"/>
      <c r="C85" s="32" t="s">
        <v>97</v>
      </c>
      <c r="D85" s="33"/>
      <c r="E85" s="33"/>
      <c r="F85" s="33"/>
      <c r="G85" s="33"/>
      <c r="H85" s="33"/>
      <c r="I85" s="34"/>
    </row>
    <row r="86" spans="2:9" ht="22.5">
      <c r="B86" s="12" t="s">
        <v>98</v>
      </c>
      <c r="C86" s="13">
        <v>1</v>
      </c>
      <c r="D86" s="13">
        <v>2</v>
      </c>
      <c r="E86" s="13">
        <v>3</v>
      </c>
      <c r="F86" s="13">
        <v>4</v>
      </c>
      <c r="G86" s="13">
        <v>5</v>
      </c>
      <c r="H86" s="13">
        <v>6</v>
      </c>
      <c r="I86" s="13">
        <v>7</v>
      </c>
    </row>
    <row r="87" spans="2:9" ht="12.75">
      <c r="B87" s="15">
        <v>1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2</v>
      </c>
      <c r="I87" s="9">
        <v>7</v>
      </c>
    </row>
    <row r="88" spans="2:9" ht="12.75">
      <c r="B88" s="15">
        <v>2</v>
      </c>
      <c r="C88" s="9">
        <v>8</v>
      </c>
      <c r="D88" s="9">
        <v>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</row>
    <row r="89" spans="2:9" ht="12.75">
      <c r="B89" s="15">
        <v>3</v>
      </c>
      <c r="C89" s="9">
        <v>0</v>
      </c>
      <c r="D89" s="9">
        <v>12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2:9" ht="12.75">
      <c r="B90" s="15">
        <v>4</v>
      </c>
      <c r="C90" s="9">
        <v>0</v>
      </c>
      <c r="D90" s="9">
        <v>0</v>
      </c>
      <c r="E90" s="9">
        <v>11</v>
      </c>
      <c r="F90" s="9">
        <v>2</v>
      </c>
      <c r="G90" s="9">
        <v>0</v>
      </c>
      <c r="H90" s="9">
        <v>0</v>
      </c>
      <c r="I90" s="9">
        <v>0</v>
      </c>
    </row>
    <row r="91" spans="2:9" ht="12.75">
      <c r="B91" s="15">
        <v>5</v>
      </c>
      <c r="C91" s="9">
        <v>0</v>
      </c>
      <c r="D91" s="9">
        <v>0</v>
      </c>
      <c r="E91" s="9">
        <v>0</v>
      </c>
      <c r="F91" s="9">
        <v>11</v>
      </c>
      <c r="G91" s="9">
        <v>2</v>
      </c>
      <c r="H91" s="9">
        <v>0</v>
      </c>
      <c r="I91" s="9">
        <v>0</v>
      </c>
    </row>
    <row r="92" spans="2:9" ht="12.75">
      <c r="B92" s="15">
        <v>6</v>
      </c>
      <c r="C92" s="9">
        <v>0</v>
      </c>
      <c r="D92" s="9">
        <v>0</v>
      </c>
      <c r="E92" s="9">
        <v>0</v>
      </c>
      <c r="F92" s="9">
        <v>0</v>
      </c>
      <c r="G92" s="9">
        <v>11</v>
      </c>
      <c r="H92" s="9">
        <v>0</v>
      </c>
      <c r="I92" s="9">
        <v>0</v>
      </c>
    </row>
    <row r="93" spans="2:9" ht="12.75">
      <c r="B93" s="15">
        <v>7</v>
      </c>
      <c r="C93" s="9">
        <v>0</v>
      </c>
      <c r="D93" s="9">
        <v>0</v>
      </c>
      <c r="E93" s="9">
        <v>0</v>
      </c>
      <c r="F93" s="9">
        <v>0</v>
      </c>
      <c r="G93" s="9">
        <v>2</v>
      </c>
      <c r="H93" s="9">
        <v>8</v>
      </c>
      <c r="I93" s="9">
        <v>0</v>
      </c>
    </row>
    <row r="95" spans="2:5" ht="12.75">
      <c r="B95" s="35" t="s">
        <v>101</v>
      </c>
      <c r="C95" s="36"/>
      <c r="D95" s="36"/>
      <c r="E95" s="37"/>
    </row>
    <row r="96" spans="2:5" ht="12.75">
      <c r="B96" s="12" t="s">
        <v>49</v>
      </c>
      <c r="C96" s="17" t="s">
        <v>102</v>
      </c>
      <c r="D96" s="17" t="s">
        <v>103</v>
      </c>
      <c r="E96" s="17" t="s">
        <v>104</v>
      </c>
    </row>
    <row r="97" spans="2:5" ht="12.75">
      <c r="B97" s="16">
        <v>1</v>
      </c>
      <c r="C97" s="10">
        <v>9</v>
      </c>
      <c r="D97" s="10">
        <v>9</v>
      </c>
      <c r="E97" s="18">
        <v>100</v>
      </c>
    </row>
    <row r="98" spans="2:5" ht="12.75">
      <c r="B98" s="16">
        <v>2</v>
      </c>
      <c r="C98" s="10">
        <v>13</v>
      </c>
      <c r="D98" s="10">
        <v>8</v>
      </c>
      <c r="E98" s="18">
        <v>61.53846153846154</v>
      </c>
    </row>
    <row r="99" spans="2:5" ht="12.75">
      <c r="B99" s="16">
        <v>3</v>
      </c>
      <c r="C99" s="10">
        <v>12</v>
      </c>
      <c r="D99" s="10">
        <v>12</v>
      </c>
      <c r="E99" s="18">
        <v>100</v>
      </c>
    </row>
    <row r="100" spans="2:5" ht="12.75">
      <c r="B100" s="16">
        <v>4</v>
      </c>
      <c r="C100" s="10">
        <v>13</v>
      </c>
      <c r="D100" s="10">
        <v>11</v>
      </c>
      <c r="E100" s="18">
        <v>84.61538461538461</v>
      </c>
    </row>
    <row r="101" spans="2:5" ht="12.75">
      <c r="B101" s="16">
        <v>5</v>
      </c>
      <c r="C101" s="10">
        <v>13</v>
      </c>
      <c r="D101" s="10">
        <v>11</v>
      </c>
      <c r="E101" s="18">
        <v>84.61538461538461</v>
      </c>
    </row>
    <row r="102" spans="2:5" ht="12.75">
      <c r="B102" s="16">
        <v>6</v>
      </c>
      <c r="C102" s="10">
        <v>11</v>
      </c>
      <c r="D102" s="10">
        <v>11</v>
      </c>
      <c r="E102" s="18">
        <v>100</v>
      </c>
    </row>
    <row r="103" spans="2:5" ht="12.75">
      <c r="B103" s="16">
        <v>7</v>
      </c>
      <c r="C103" s="10">
        <v>10</v>
      </c>
      <c r="D103" s="10">
        <v>10</v>
      </c>
      <c r="E103" s="18">
        <v>100</v>
      </c>
    </row>
    <row r="104" spans="2:5" ht="12.75">
      <c r="B104" s="16" t="s">
        <v>105</v>
      </c>
      <c r="C104" s="10">
        <v>81</v>
      </c>
      <c r="D104" s="10">
        <v>72</v>
      </c>
      <c r="E104" s="18">
        <v>88.88888888888889</v>
      </c>
    </row>
  </sheetData>
  <mergeCells count="50">
    <mergeCell ref="J1:L1"/>
    <mergeCell ref="A3:C3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7:N17"/>
    <mergeCell ref="B18:D18"/>
    <mergeCell ref="B19:D19"/>
    <mergeCell ref="E19:N19"/>
    <mergeCell ref="B21:G21"/>
    <mergeCell ref="B22:D22"/>
    <mergeCell ref="E22:G22"/>
    <mergeCell ref="B23:D23"/>
    <mergeCell ref="E23:G23"/>
    <mergeCell ref="B24:D24"/>
    <mergeCell ref="B25:D25"/>
    <mergeCell ref="B27:H27"/>
    <mergeCell ref="B28:D28"/>
    <mergeCell ref="E28:H28"/>
    <mergeCell ref="B29:D29"/>
    <mergeCell ref="B30:D30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36:D36"/>
    <mergeCell ref="E36:H36"/>
    <mergeCell ref="B84:I84"/>
    <mergeCell ref="C85:I85"/>
    <mergeCell ref="B95:E95"/>
    <mergeCell ref="A39:C39"/>
    <mergeCell ref="C41:M41"/>
    <mergeCell ref="C70:AB70"/>
    <mergeCell ref="A82:D82"/>
  </mergeCells>
  <hyperlinks>
    <hyperlink ref="A4" location="$A$7" tooltip="Goto Inputs" display="$A$7"/>
    <hyperlink ref="A5" location="$A$39" tooltip="Goto Inter-layer connections' weights" display="$A$39"/>
    <hyperlink ref="B5" location="NN_EpochLog3!A1" tooltip="Goto Training Epochs Log" display="NN_EpochLog3!A1"/>
    <hyperlink ref="C4" location="$A$82" tooltip="Goto Training Misclassification Summary" display="$A$82"/>
    <hyperlink ref="B4" location="NN_ClassifyTrain3!A1" tooltip="Goto Classification of Training Data" display="NN_ClassifyTrain3!A1"/>
    <hyperlink ref="F4" location="NN_ClassifyNew3!A1" tooltip="Goto Classification of New Data" display="NN_ClassifyNew3!A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B1:L35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91</v>
      </c>
      <c r="C1" s="3"/>
      <c r="J1" s="53" t="s">
        <v>107</v>
      </c>
      <c r="K1" s="53"/>
      <c r="L1" s="53"/>
    </row>
    <row r="2" ht="15.75" customHeight="1"/>
    <row r="3" spans="2:3" ht="12.75">
      <c r="B3" s="57" t="s">
        <v>92</v>
      </c>
      <c r="C3" s="58"/>
    </row>
    <row r="5" spans="2:3" ht="12.75">
      <c r="B5" s="17" t="s">
        <v>93</v>
      </c>
      <c r="C5" s="17" t="s">
        <v>94</v>
      </c>
    </row>
    <row r="6" spans="2:3" ht="12.75">
      <c r="B6" s="14">
        <v>1</v>
      </c>
      <c r="C6" s="18">
        <v>74.1</v>
      </c>
    </row>
    <row r="7" spans="2:3" ht="12.75">
      <c r="B7" s="14">
        <v>2</v>
      </c>
      <c r="C7" s="18">
        <v>88.9</v>
      </c>
    </row>
    <row r="8" spans="2:3" ht="12.75">
      <c r="B8" s="14">
        <v>3</v>
      </c>
      <c r="C8" s="18">
        <v>88.9</v>
      </c>
    </row>
    <row r="9" spans="2:3" ht="12.75">
      <c r="B9" s="14">
        <v>4</v>
      </c>
      <c r="C9" s="18">
        <v>88.9</v>
      </c>
    </row>
    <row r="10" spans="2:3" ht="12.75">
      <c r="B10" s="14">
        <v>5</v>
      </c>
      <c r="C10" s="18">
        <v>88.9</v>
      </c>
    </row>
    <row r="11" spans="2:3" ht="12.75">
      <c r="B11" s="14">
        <v>6</v>
      </c>
      <c r="C11" s="18">
        <v>87.7</v>
      </c>
    </row>
    <row r="12" spans="2:3" ht="12.75">
      <c r="B12" s="14">
        <v>7</v>
      </c>
      <c r="C12" s="18">
        <v>87.7</v>
      </c>
    </row>
    <row r="13" spans="2:3" ht="12.75">
      <c r="B13" s="14">
        <v>8</v>
      </c>
      <c r="C13" s="18">
        <v>87.7</v>
      </c>
    </row>
    <row r="14" spans="2:3" ht="12.75">
      <c r="B14" s="14">
        <v>9</v>
      </c>
      <c r="C14" s="18">
        <v>87.7</v>
      </c>
    </row>
    <row r="15" spans="2:3" ht="12.75">
      <c r="B15" s="14">
        <v>10</v>
      </c>
      <c r="C15" s="18">
        <v>87.7</v>
      </c>
    </row>
    <row r="16" spans="2:3" ht="12.75">
      <c r="B16" s="14">
        <v>11</v>
      </c>
      <c r="C16" s="18">
        <v>87.7</v>
      </c>
    </row>
    <row r="17" spans="2:3" ht="12.75">
      <c r="B17" s="14">
        <v>12</v>
      </c>
      <c r="C17" s="18">
        <v>87.7</v>
      </c>
    </row>
    <row r="18" spans="2:3" ht="12.75">
      <c r="B18" s="14">
        <v>13</v>
      </c>
      <c r="C18" s="18">
        <v>87.7</v>
      </c>
    </row>
    <row r="19" spans="2:3" ht="12.75">
      <c r="B19" s="14">
        <v>14</v>
      </c>
      <c r="C19" s="18">
        <v>87.7</v>
      </c>
    </row>
    <row r="20" spans="2:3" ht="12.75">
      <c r="B20" s="14">
        <v>15</v>
      </c>
      <c r="C20" s="18">
        <v>87.7</v>
      </c>
    </row>
    <row r="21" spans="2:3" ht="12.75">
      <c r="B21" s="14">
        <v>16</v>
      </c>
      <c r="C21" s="18">
        <v>87.7</v>
      </c>
    </row>
    <row r="22" spans="2:3" ht="12.75">
      <c r="B22" s="14">
        <v>17</v>
      </c>
      <c r="C22" s="18">
        <v>87.7</v>
      </c>
    </row>
    <row r="23" spans="2:3" ht="12.75">
      <c r="B23" s="14">
        <v>18</v>
      </c>
      <c r="C23" s="18">
        <v>87.7</v>
      </c>
    </row>
    <row r="24" spans="2:3" ht="12.75">
      <c r="B24" s="14">
        <v>19</v>
      </c>
      <c r="C24" s="18">
        <v>87.7</v>
      </c>
    </row>
    <row r="25" spans="2:3" ht="12.75">
      <c r="B25" s="14">
        <v>20</v>
      </c>
      <c r="C25" s="18">
        <v>87.7</v>
      </c>
    </row>
    <row r="26" spans="2:3" ht="12.75">
      <c r="B26" s="14">
        <v>21</v>
      </c>
      <c r="C26" s="18">
        <v>87.7</v>
      </c>
    </row>
    <row r="27" spans="2:3" ht="12.75">
      <c r="B27" s="14">
        <v>22</v>
      </c>
      <c r="C27" s="18">
        <v>87.7</v>
      </c>
    </row>
    <row r="28" spans="2:3" ht="12.75">
      <c r="B28" s="14">
        <v>23</v>
      </c>
      <c r="C28" s="18">
        <v>87.7</v>
      </c>
    </row>
    <row r="29" spans="2:3" ht="12.75">
      <c r="B29" s="14">
        <v>24</v>
      </c>
      <c r="C29" s="18">
        <v>88.9</v>
      </c>
    </row>
    <row r="30" spans="2:3" ht="12.75">
      <c r="B30" s="14">
        <v>25</v>
      </c>
      <c r="C30" s="18">
        <v>88.9</v>
      </c>
    </row>
    <row r="31" spans="2:3" ht="12.75">
      <c r="B31" s="14">
        <v>26</v>
      </c>
      <c r="C31" s="18">
        <v>88.9</v>
      </c>
    </row>
    <row r="32" spans="2:3" ht="12.75">
      <c r="B32" s="14">
        <v>27</v>
      </c>
      <c r="C32" s="18">
        <v>88.9</v>
      </c>
    </row>
    <row r="33" spans="2:3" ht="12.75">
      <c r="B33" s="14">
        <v>28</v>
      </c>
      <c r="C33" s="18">
        <v>88.9</v>
      </c>
    </row>
    <row r="34" spans="2:3" ht="12.75">
      <c r="B34" s="14">
        <v>29</v>
      </c>
      <c r="C34" s="18">
        <v>88.9</v>
      </c>
    </row>
    <row r="35" spans="2:3" ht="12.75">
      <c r="B35" s="14">
        <v>30</v>
      </c>
      <c r="C35" s="18">
        <v>88.9</v>
      </c>
    </row>
  </sheetData>
  <mergeCells count="2">
    <mergeCell ref="J1:L1"/>
    <mergeCell ref="B3:C3"/>
  </mergeCells>
  <hyperlinks>
    <hyperlink ref="B3" location="NN_Model3!A1" tooltip="Goto Navigator" display="NN_Model3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O90"/>
  <sheetViews>
    <sheetView showGridLines="0" workbookViewId="0" topLeftCell="A1">
      <selection activeCell="G32" sqref="G32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4:14" s="2" customFormat="1" ht="15.75">
      <c r="D1" s="4" t="s">
        <v>95</v>
      </c>
      <c r="E1" s="3"/>
      <c r="L1" s="53" t="s">
        <v>110</v>
      </c>
      <c r="M1" s="53"/>
      <c r="N1" s="53"/>
    </row>
    <row r="2" ht="15.75" customHeight="1"/>
    <row r="3" spans="4:10" ht="12.75">
      <c r="D3" s="17" t="s">
        <v>96</v>
      </c>
      <c r="E3" s="43" t="s">
        <v>37</v>
      </c>
      <c r="F3" s="44"/>
      <c r="G3" s="45"/>
      <c r="I3" s="57" t="s">
        <v>92</v>
      </c>
      <c r="J3" s="58"/>
    </row>
    <row r="5" ht="13.5" thickBot="1"/>
    <row r="6" spans="2:15" ht="38.25">
      <c r="B6" s="19" t="s">
        <v>112</v>
      </c>
      <c r="C6" s="20" t="s">
        <v>111</v>
      </c>
      <c r="D6" s="12" t="s">
        <v>97</v>
      </c>
      <c r="E6" s="12" t="s">
        <v>98</v>
      </c>
      <c r="F6" s="17" t="s">
        <v>12</v>
      </c>
      <c r="G6" s="17" t="s">
        <v>13</v>
      </c>
      <c r="H6" s="17" t="s">
        <v>2</v>
      </c>
      <c r="I6" s="17" t="s">
        <v>14</v>
      </c>
      <c r="J6" s="17" t="s">
        <v>3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2:15" ht="12.75">
      <c r="B7" s="22">
        <f>IF(ABS(E7-D7)&gt;1,1,0)</f>
        <v>1</v>
      </c>
      <c r="C7" s="23">
        <f>IF(E7=D7,0,1)</f>
        <v>1</v>
      </c>
      <c r="D7" s="16">
        <v>6</v>
      </c>
      <c r="E7" s="16">
        <v>1</v>
      </c>
      <c r="F7" s="10">
        <v>-1.663</v>
      </c>
      <c r="G7" s="10">
        <v>0.749</v>
      </c>
      <c r="H7" s="10">
        <v>-0.491</v>
      </c>
      <c r="I7" s="10">
        <v>0.378</v>
      </c>
      <c r="J7" s="10">
        <v>0.16</v>
      </c>
      <c r="K7" s="10">
        <v>-1.225</v>
      </c>
      <c r="L7" s="10">
        <v>0.433</v>
      </c>
      <c r="M7" s="10">
        <v>1.12</v>
      </c>
      <c r="N7" s="10">
        <v>1.629</v>
      </c>
      <c r="O7" s="10">
        <v>1.277</v>
      </c>
    </row>
    <row r="8" spans="2:15" ht="12.75">
      <c r="B8" s="22">
        <f aca="true" t="shared" si="0" ref="B8:B22">IF(ABS(E8-D8)&gt;1,1,0)</f>
        <v>1</v>
      </c>
      <c r="C8" s="23">
        <f aca="true" t="shared" si="1" ref="C8:C22">IF(E8=D8,0,1)</f>
        <v>1</v>
      </c>
      <c r="D8" s="16">
        <v>6</v>
      </c>
      <c r="E8" s="16">
        <v>1</v>
      </c>
      <c r="F8" s="10">
        <v>-2.382</v>
      </c>
      <c r="G8" s="10">
        <v>0.814</v>
      </c>
      <c r="H8" s="10">
        <v>0.147</v>
      </c>
      <c r="I8" s="10">
        <v>0.534</v>
      </c>
      <c r="J8" s="10">
        <v>1.188</v>
      </c>
      <c r="K8" s="10">
        <v>-1.552</v>
      </c>
      <c r="L8" s="10">
        <v>-1.008</v>
      </c>
      <c r="M8" s="10">
        <v>0.553</v>
      </c>
      <c r="N8" s="10">
        <v>2.415</v>
      </c>
      <c r="O8" s="10">
        <v>1.357</v>
      </c>
    </row>
    <row r="9" spans="2:15" ht="12.75">
      <c r="B9" s="22">
        <f t="shared" si="0"/>
        <v>1</v>
      </c>
      <c r="C9" s="23">
        <f t="shared" si="1"/>
        <v>1</v>
      </c>
      <c r="D9" s="16">
        <v>7</v>
      </c>
      <c r="E9" s="16">
        <v>1</v>
      </c>
      <c r="F9" s="10">
        <v>-1.401</v>
      </c>
      <c r="G9" s="10">
        <v>2.561</v>
      </c>
      <c r="H9" s="10">
        <v>-1.797</v>
      </c>
      <c r="I9" s="10">
        <v>0.142</v>
      </c>
      <c r="J9" s="10">
        <v>-0.531</v>
      </c>
      <c r="K9" s="10">
        <v>0.496</v>
      </c>
      <c r="L9" s="10">
        <v>0.314</v>
      </c>
      <c r="M9" s="10">
        <v>1.014</v>
      </c>
      <c r="N9" s="10">
        <v>1.728</v>
      </c>
      <c r="O9" s="10">
        <v>2.273</v>
      </c>
    </row>
    <row r="10" spans="2:15" ht="12.75">
      <c r="B10" s="22">
        <f t="shared" si="0"/>
        <v>1</v>
      </c>
      <c r="C10" s="23">
        <f t="shared" si="1"/>
        <v>1</v>
      </c>
      <c r="D10" s="16">
        <v>7</v>
      </c>
      <c r="E10" s="16">
        <v>1</v>
      </c>
      <c r="F10" s="10">
        <v>-2.04</v>
      </c>
      <c r="G10" s="10">
        <v>2.514</v>
      </c>
      <c r="H10" s="10">
        <v>-1.528</v>
      </c>
      <c r="I10" s="10">
        <v>0.178</v>
      </c>
      <c r="J10" s="10">
        <v>-0.325</v>
      </c>
      <c r="K10" s="10">
        <v>0.019</v>
      </c>
      <c r="L10" s="10">
        <v>0.149</v>
      </c>
      <c r="M10" s="10">
        <v>0.773</v>
      </c>
      <c r="N10" s="10">
        <v>2.612</v>
      </c>
      <c r="O10" s="10">
        <v>2.07</v>
      </c>
    </row>
    <row r="11" spans="2:15" ht="12.75">
      <c r="B11" s="22">
        <f t="shared" si="0"/>
        <v>1</v>
      </c>
      <c r="C11" s="23">
        <f t="shared" si="1"/>
        <v>1</v>
      </c>
      <c r="D11" s="16">
        <v>7</v>
      </c>
      <c r="E11" s="16">
        <v>1</v>
      </c>
      <c r="F11" s="10">
        <v>-1.36</v>
      </c>
      <c r="G11" s="10">
        <v>2.432</v>
      </c>
      <c r="H11" s="10">
        <v>-1.118</v>
      </c>
      <c r="I11" s="10">
        <v>0.246</v>
      </c>
      <c r="J11" s="10">
        <v>-0.085</v>
      </c>
      <c r="K11" s="10">
        <v>-0.083</v>
      </c>
      <c r="L11" s="10">
        <v>0.033</v>
      </c>
      <c r="M11" s="10">
        <v>0.344</v>
      </c>
      <c r="N11" s="10">
        <v>1.854</v>
      </c>
      <c r="O11" s="10">
        <v>1.772</v>
      </c>
    </row>
    <row r="12" spans="2:15" ht="12.75">
      <c r="B12" s="22">
        <f t="shared" si="0"/>
        <v>1</v>
      </c>
      <c r="C12" s="23">
        <f t="shared" si="1"/>
        <v>1</v>
      </c>
      <c r="D12" s="16">
        <v>7</v>
      </c>
      <c r="E12" s="16">
        <v>1</v>
      </c>
      <c r="F12" s="10">
        <v>-1.687</v>
      </c>
      <c r="G12" s="10">
        <v>2.891</v>
      </c>
      <c r="H12" s="10">
        <v>-1.637</v>
      </c>
      <c r="I12" s="10">
        <v>0.162</v>
      </c>
      <c r="J12" s="10">
        <v>0.025</v>
      </c>
      <c r="K12" s="10">
        <v>0.183</v>
      </c>
      <c r="L12" s="10">
        <v>-0.051</v>
      </c>
      <c r="M12" s="10">
        <v>0.328</v>
      </c>
      <c r="N12" s="10">
        <v>2.197</v>
      </c>
      <c r="O12" s="10">
        <v>2.361</v>
      </c>
    </row>
    <row r="13" spans="2:15" ht="12.75">
      <c r="B13" s="22">
        <f t="shared" si="0"/>
        <v>1</v>
      </c>
      <c r="C13" s="23">
        <f t="shared" si="1"/>
        <v>1</v>
      </c>
      <c r="D13" s="16">
        <v>7</v>
      </c>
      <c r="E13" s="16">
        <v>1</v>
      </c>
      <c r="F13" s="10">
        <v>-1.694</v>
      </c>
      <c r="G13" s="10">
        <v>0.499</v>
      </c>
      <c r="H13" s="10">
        <v>0.054</v>
      </c>
      <c r="I13" s="10">
        <v>0.513</v>
      </c>
      <c r="J13" s="10">
        <v>0.474</v>
      </c>
      <c r="K13" s="10">
        <v>-1.539</v>
      </c>
      <c r="L13" s="10">
        <v>0.745</v>
      </c>
      <c r="M13" s="10">
        <v>0.897</v>
      </c>
      <c r="N13" s="10">
        <v>1.949</v>
      </c>
      <c r="O13" s="10">
        <v>0.907</v>
      </c>
    </row>
    <row r="14" spans="2:15" ht="12.75">
      <c r="B14" s="22">
        <f t="shared" si="0"/>
        <v>1</v>
      </c>
      <c r="C14" s="23">
        <f t="shared" si="1"/>
        <v>1</v>
      </c>
      <c r="D14" s="16">
        <v>7</v>
      </c>
      <c r="E14" s="16">
        <v>1</v>
      </c>
      <c r="F14" s="10">
        <v>-1.323</v>
      </c>
      <c r="G14" s="10">
        <v>0.998</v>
      </c>
      <c r="H14" s="10">
        <v>-0.936</v>
      </c>
      <c r="I14" s="10">
        <v>0.281</v>
      </c>
      <c r="J14" s="10">
        <v>-0.042</v>
      </c>
      <c r="K14" s="10">
        <v>-0.187</v>
      </c>
      <c r="L14" s="10">
        <v>0.001</v>
      </c>
      <c r="M14" s="10">
        <v>0.863</v>
      </c>
      <c r="N14" s="10">
        <v>1.349</v>
      </c>
      <c r="O14" s="10">
        <v>1.704</v>
      </c>
    </row>
    <row r="15" spans="2:15" ht="12.75">
      <c r="B15" s="22">
        <f t="shared" si="0"/>
        <v>1</v>
      </c>
      <c r="C15" s="23">
        <f t="shared" si="1"/>
        <v>1</v>
      </c>
      <c r="D15" s="16">
        <v>7</v>
      </c>
      <c r="E15" s="16">
        <v>1</v>
      </c>
      <c r="F15" s="10">
        <v>-2.1</v>
      </c>
      <c r="G15" s="10">
        <v>1.516</v>
      </c>
      <c r="H15" s="10">
        <v>-1.654</v>
      </c>
      <c r="I15" s="10">
        <v>0.159</v>
      </c>
      <c r="J15" s="10">
        <v>0.251</v>
      </c>
      <c r="K15" s="10">
        <v>0.342</v>
      </c>
      <c r="L15" s="10">
        <v>-0.077</v>
      </c>
      <c r="M15" s="10">
        <v>0.347</v>
      </c>
      <c r="N15" s="10">
        <v>1.762</v>
      </c>
      <c r="O15" s="10">
        <v>2.515</v>
      </c>
    </row>
    <row r="16" spans="2:15" ht="12.75">
      <c r="B16" s="22">
        <f t="shared" si="0"/>
        <v>0</v>
      </c>
      <c r="C16" s="23">
        <f t="shared" si="1"/>
        <v>1</v>
      </c>
      <c r="D16" s="16">
        <v>1</v>
      </c>
      <c r="E16" s="16">
        <v>2</v>
      </c>
      <c r="F16" s="10">
        <v>-2.041</v>
      </c>
      <c r="G16" s="10">
        <v>2.636</v>
      </c>
      <c r="H16" s="10">
        <v>-1.714</v>
      </c>
      <c r="I16" s="10">
        <v>0.152</v>
      </c>
      <c r="J16" s="10">
        <v>-0.24</v>
      </c>
      <c r="K16" s="10">
        <v>0.537</v>
      </c>
      <c r="L16" s="10">
        <v>0.393</v>
      </c>
      <c r="M16" s="10">
        <v>0.634</v>
      </c>
      <c r="N16" s="10">
        <v>1.911</v>
      </c>
      <c r="O16" s="10">
        <v>2.296</v>
      </c>
    </row>
    <row r="17" spans="2:15" ht="12.75">
      <c r="B17" s="22">
        <f t="shared" si="0"/>
        <v>0</v>
      </c>
      <c r="C17" s="23">
        <f t="shared" si="1"/>
        <v>1</v>
      </c>
      <c r="D17" s="16">
        <v>1</v>
      </c>
      <c r="E17" s="16">
        <v>2</v>
      </c>
      <c r="F17" s="10">
        <v>-2.434</v>
      </c>
      <c r="G17" s="10">
        <v>2.193</v>
      </c>
      <c r="H17" s="10">
        <v>-0.779</v>
      </c>
      <c r="I17" s="10">
        <v>0.314</v>
      </c>
      <c r="J17" s="10">
        <v>0.113</v>
      </c>
      <c r="K17" s="10">
        <v>-0.798</v>
      </c>
      <c r="L17" s="10">
        <v>-0.215</v>
      </c>
      <c r="M17" s="10">
        <v>0.686</v>
      </c>
      <c r="N17" s="10">
        <v>2.324</v>
      </c>
      <c r="O17" s="10">
        <v>1.592</v>
      </c>
    </row>
    <row r="18" spans="2:15" ht="12.75">
      <c r="B18" s="22">
        <f t="shared" si="0"/>
        <v>0</v>
      </c>
      <c r="C18" s="23">
        <f t="shared" si="1"/>
        <v>1</v>
      </c>
      <c r="D18" s="16">
        <v>1</v>
      </c>
      <c r="E18" s="16">
        <v>2</v>
      </c>
      <c r="F18" s="10">
        <v>-2.473</v>
      </c>
      <c r="G18" s="10">
        <v>1.155</v>
      </c>
      <c r="H18" s="10">
        <v>-0.925</v>
      </c>
      <c r="I18" s="10">
        <v>0.283</v>
      </c>
      <c r="J18" s="10">
        <v>-0.177</v>
      </c>
      <c r="K18" s="10">
        <v>-0.732</v>
      </c>
      <c r="L18" s="10">
        <v>0.074</v>
      </c>
      <c r="M18" s="10">
        <v>0.737</v>
      </c>
      <c r="N18" s="10">
        <v>2.257</v>
      </c>
      <c r="O18" s="10">
        <v>1.541</v>
      </c>
    </row>
    <row r="19" spans="2:15" ht="12.75">
      <c r="B19" s="22">
        <f t="shared" si="0"/>
        <v>0</v>
      </c>
      <c r="C19" s="23">
        <f t="shared" si="1"/>
        <v>1</v>
      </c>
      <c r="D19" s="16">
        <v>1</v>
      </c>
      <c r="E19" s="16">
        <v>2</v>
      </c>
      <c r="F19" s="10">
        <v>-2.632</v>
      </c>
      <c r="G19" s="10">
        <v>2.342</v>
      </c>
      <c r="H19" s="10">
        <v>-1.387</v>
      </c>
      <c r="I19" s="10">
        <v>0.199</v>
      </c>
      <c r="J19" s="10">
        <v>-0.182</v>
      </c>
      <c r="K19" s="10">
        <v>-0.233</v>
      </c>
      <c r="L19" s="10">
        <v>-0.189</v>
      </c>
      <c r="M19" s="10">
        <v>0.824</v>
      </c>
      <c r="N19" s="10">
        <v>2.728</v>
      </c>
      <c r="O19" s="10">
        <v>2.022</v>
      </c>
    </row>
    <row r="20" spans="2:15" ht="12.75">
      <c r="B20" s="22">
        <f t="shared" si="0"/>
        <v>0</v>
      </c>
      <c r="C20" s="23">
        <f t="shared" si="1"/>
        <v>1</v>
      </c>
      <c r="D20" s="16">
        <v>1</v>
      </c>
      <c r="E20" s="16">
        <v>2</v>
      </c>
      <c r="F20" s="10">
        <v>-2.285</v>
      </c>
      <c r="G20" s="10">
        <v>1.767</v>
      </c>
      <c r="H20" s="10">
        <v>-1.493</v>
      </c>
      <c r="I20" s="10">
        <v>0.183</v>
      </c>
      <c r="J20" s="10">
        <v>-0.049</v>
      </c>
      <c r="K20" s="10">
        <v>-0.154</v>
      </c>
      <c r="L20" s="10">
        <v>-0.321</v>
      </c>
      <c r="M20" s="10">
        <v>0.642</v>
      </c>
      <c r="N20" s="10">
        <v>2.335</v>
      </c>
      <c r="O20" s="10">
        <v>2.222</v>
      </c>
    </row>
    <row r="21" spans="2:15" ht="12.75">
      <c r="B21" s="22">
        <f t="shared" si="0"/>
        <v>0</v>
      </c>
      <c r="C21" s="23">
        <f t="shared" si="1"/>
        <v>1</v>
      </c>
      <c r="D21" s="16">
        <v>1</v>
      </c>
      <c r="E21" s="16">
        <v>2</v>
      </c>
      <c r="F21" s="10">
        <v>-2.363</v>
      </c>
      <c r="G21" s="10">
        <v>1.807</v>
      </c>
      <c r="H21" s="10">
        <v>-0.77</v>
      </c>
      <c r="I21" s="10">
        <v>0.316</v>
      </c>
      <c r="J21" s="10">
        <v>0.007</v>
      </c>
      <c r="K21" s="10">
        <v>-0.707</v>
      </c>
      <c r="L21" s="10">
        <v>-0.072</v>
      </c>
      <c r="M21" s="10">
        <v>0.644</v>
      </c>
      <c r="N21" s="10">
        <v>2.778</v>
      </c>
      <c r="O21" s="10">
        <v>1.498</v>
      </c>
    </row>
    <row r="22" spans="2:15" ht="12.75">
      <c r="B22" s="22">
        <f t="shared" si="0"/>
        <v>0</v>
      </c>
      <c r="C22" s="23">
        <f t="shared" si="1"/>
        <v>1</v>
      </c>
      <c r="D22" s="16">
        <v>1</v>
      </c>
      <c r="E22" s="16">
        <v>2</v>
      </c>
      <c r="F22" s="10">
        <v>-2.108</v>
      </c>
      <c r="G22" s="10">
        <v>1.783</v>
      </c>
      <c r="H22" s="10">
        <v>-0.829</v>
      </c>
      <c r="I22" s="10">
        <v>0.303</v>
      </c>
      <c r="J22" s="10">
        <v>-0.004</v>
      </c>
      <c r="K22" s="10">
        <v>-0.414</v>
      </c>
      <c r="L22" s="10">
        <v>0.03</v>
      </c>
      <c r="M22" s="10">
        <v>0.494</v>
      </c>
      <c r="N22" s="10">
        <v>2.227</v>
      </c>
      <c r="O22" s="10">
        <v>1.54</v>
      </c>
    </row>
    <row r="23" spans="2:15" ht="12.75">
      <c r="B23" s="22">
        <f aca="true" t="shared" si="2" ref="B23:B86">IF(ABS(E23-D23)&gt;1,1,0)</f>
        <v>0</v>
      </c>
      <c r="C23" s="23">
        <f aca="true" t="shared" si="3" ref="C23:C86">IF(E23=D23,0,1)</f>
        <v>1</v>
      </c>
      <c r="D23" s="16">
        <v>1</v>
      </c>
      <c r="E23" s="16">
        <v>2</v>
      </c>
      <c r="F23" s="10">
        <v>-2.064</v>
      </c>
      <c r="G23" s="10">
        <v>1.742</v>
      </c>
      <c r="H23" s="10">
        <v>-0.598</v>
      </c>
      <c r="I23" s="10">
        <v>0.354</v>
      </c>
      <c r="J23" s="10">
        <v>0.089</v>
      </c>
      <c r="K23" s="10">
        <v>-0.837</v>
      </c>
      <c r="L23" s="10">
        <v>0.011</v>
      </c>
      <c r="M23" s="10">
        <v>0.628</v>
      </c>
      <c r="N23" s="10">
        <v>3.252</v>
      </c>
      <c r="O23" s="10">
        <v>1.337</v>
      </c>
    </row>
    <row r="24" spans="2:15" ht="12.75">
      <c r="B24" s="22">
        <f t="shared" si="2"/>
        <v>0</v>
      </c>
      <c r="C24" s="23">
        <f t="shared" si="3"/>
        <v>0</v>
      </c>
      <c r="D24" s="16">
        <v>2</v>
      </c>
      <c r="E24" s="16">
        <v>2</v>
      </c>
      <c r="F24" s="10">
        <v>-1.884</v>
      </c>
      <c r="G24" s="10">
        <v>2.291</v>
      </c>
      <c r="H24" s="10">
        <v>-1.339</v>
      </c>
      <c r="I24" s="10">
        <v>0.206</v>
      </c>
      <c r="J24" s="10">
        <v>-0.235</v>
      </c>
      <c r="K24" s="10">
        <v>-0.102</v>
      </c>
      <c r="L24" s="10">
        <v>-0.164</v>
      </c>
      <c r="M24" s="10">
        <v>0.525</v>
      </c>
      <c r="N24" s="10">
        <v>2.182</v>
      </c>
      <c r="O24" s="10">
        <v>1.941</v>
      </c>
    </row>
    <row r="25" spans="2:15" ht="12.75">
      <c r="B25" s="22">
        <f t="shared" si="2"/>
        <v>0</v>
      </c>
      <c r="C25" s="23">
        <f t="shared" si="3"/>
        <v>0</v>
      </c>
      <c r="D25" s="16">
        <v>2</v>
      </c>
      <c r="E25" s="16">
        <v>2</v>
      </c>
      <c r="F25" s="10">
        <v>-1.74</v>
      </c>
      <c r="G25" s="10">
        <v>1.606</v>
      </c>
      <c r="H25" s="10">
        <v>-0.832</v>
      </c>
      <c r="I25" s="10">
        <v>0.303</v>
      </c>
      <c r="J25" s="10">
        <v>-0.147</v>
      </c>
      <c r="K25" s="10">
        <v>-0.636</v>
      </c>
      <c r="L25" s="10">
        <v>0.502</v>
      </c>
      <c r="M25" s="10">
        <v>0.953</v>
      </c>
      <c r="N25" s="10">
        <v>1.637</v>
      </c>
      <c r="O25" s="10">
        <v>1.466</v>
      </c>
    </row>
    <row r="26" spans="2:15" ht="12.75">
      <c r="B26" s="22">
        <f t="shared" si="2"/>
        <v>0</v>
      </c>
      <c r="C26" s="23">
        <f t="shared" si="3"/>
        <v>0</v>
      </c>
      <c r="D26" s="16">
        <v>2</v>
      </c>
      <c r="E26" s="16">
        <v>2</v>
      </c>
      <c r="F26" s="10">
        <v>-1.684</v>
      </c>
      <c r="G26" s="10">
        <v>1.354</v>
      </c>
      <c r="H26" s="10">
        <v>-1.368</v>
      </c>
      <c r="I26" s="10">
        <v>0.202</v>
      </c>
      <c r="J26" s="10">
        <v>-0.364</v>
      </c>
      <c r="K26" s="10">
        <v>0.137</v>
      </c>
      <c r="L26" s="10">
        <v>0.205</v>
      </c>
      <c r="M26" s="10">
        <v>0.883</v>
      </c>
      <c r="N26" s="10">
        <v>1.886</v>
      </c>
      <c r="O26" s="10">
        <v>1.912</v>
      </c>
    </row>
    <row r="27" spans="2:15" ht="12.75">
      <c r="B27" s="22">
        <f t="shared" si="2"/>
        <v>0</v>
      </c>
      <c r="C27" s="23">
        <f t="shared" si="3"/>
        <v>0</v>
      </c>
      <c r="D27" s="16">
        <v>2</v>
      </c>
      <c r="E27" s="16">
        <v>2</v>
      </c>
      <c r="F27" s="10">
        <v>-1.743</v>
      </c>
      <c r="G27" s="10">
        <v>1.626</v>
      </c>
      <c r="H27" s="10">
        <v>-1.207</v>
      </c>
      <c r="I27" s="10">
        <v>0.23</v>
      </c>
      <c r="J27" s="10">
        <v>-0.066</v>
      </c>
      <c r="K27" s="10">
        <v>-0.266</v>
      </c>
      <c r="L27" s="10">
        <v>-0.229</v>
      </c>
      <c r="M27" s="10">
        <v>0.543</v>
      </c>
      <c r="N27" s="10">
        <v>1.718</v>
      </c>
      <c r="O27" s="10">
        <v>1.917</v>
      </c>
    </row>
    <row r="28" spans="2:15" ht="12.75">
      <c r="B28" s="22">
        <f t="shared" si="2"/>
        <v>0</v>
      </c>
      <c r="C28" s="23">
        <f t="shared" si="3"/>
        <v>0</v>
      </c>
      <c r="D28" s="16">
        <v>2</v>
      </c>
      <c r="E28" s="16">
        <v>2</v>
      </c>
      <c r="F28" s="10">
        <v>-1.776</v>
      </c>
      <c r="G28" s="10">
        <v>1.153</v>
      </c>
      <c r="H28" s="10">
        <v>-0.45</v>
      </c>
      <c r="I28" s="10">
        <v>0.389</v>
      </c>
      <c r="J28" s="10">
        <v>0.171</v>
      </c>
      <c r="K28" s="10">
        <v>-0.898</v>
      </c>
      <c r="L28" s="10">
        <v>-0.073</v>
      </c>
      <c r="M28" s="10">
        <v>0.44</v>
      </c>
      <c r="N28" s="10">
        <v>2.227</v>
      </c>
      <c r="O28" s="10">
        <v>1.251</v>
      </c>
    </row>
    <row r="29" spans="2:15" ht="12.75">
      <c r="B29" s="22">
        <f t="shared" si="2"/>
        <v>0</v>
      </c>
      <c r="C29" s="23">
        <f t="shared" si="3"/>
        <v>1</v>
      </c>
      <c r="D29" s="16">
        <v>2</v>
      </c>
      <c r="E29" s="16">
        <v>3</v>
      </c>
      <c r="F29" s="10">
        <v>-1.72</v>
      </c>
      <c r="G29" s="10">
        <v>1.239</v>
      </c>
      <c r="H29" s="10">
        <v>-0.586</v>
      </c>
      <c r="I29" s="10">
        <v>0.357</v>
      </c>
      <c r="J29" s="10">
        <v>0.151</v>
      </c>
      <c r="K29" s="10">
        <v>-0.935</v>
      </c>
      <c r="L29" s="10">
        <v>0.11</v>
      </c>
      <c r="M29" s="10">
        <v>0.876</v>
      </c>
      <c r="N29" s="10">
        <v>1.758</v>
      </c>
      <c r="O29" s="10">
        <v>1.377</v>
      </c>
    </row>
    <row r="30" spans="2:15" ht="12.75">
      <c r="B30" s="22">
        <f t="shared" si="2"/>
        <v>0</v>
      </c>
      <c r="C30" s="23">
        <f t="shared" si="3"/>
        <v>1</v>
      </c>
      <c r="D30" s="16">
        <v>2</v>
      </c>
      <c r="E30" s="16">
        <v>3</v>
      </c>
      <c r="F30" s="10">
        <v>-2.429</v>
      </c>
      <c r="G30" s="10">
        <v>2.254</v>
      </c>
      <c r="H30" s="10">
        <v>-1.221</v>
      </c>
      <c r="I30" s="10">
        <v>0.226</v>
      </c>
      <c r="J30" s="10">
        <v>-0.24</v>
      </c>
      <c r="K30" s="10">
        <v>-0.297</v>
      </c>
      <c r="L30" s="10">
        <v>0.061</v>
      </c>
      <c r="M30" s="10">
        <v>0.751</v>
      </c>
      <c r="N30" s="10">
        <v>2.325</v>
      </c>
      <c r="O30" s="10">
        <v>1.812</v>
      </c>
    </row>
    <row r="31" spans="2:15" ht="12.75">
      <c r="B31" s="22">
        <f t="shared" si="2"/>
        <v>0</v>
      </c>
      <c r="C31" s="23">
        <f t="shared" si="3"/>
        <v>1</v>
      </c>
      <c r="D31" s="16">
        <v>2</v>
      </c>
      <c r="E31" s="16">
        <v>3</v>
      </c>
      <c r="F31" s="10">
        <v>-2.841</v>
      </c>
      <c r="G31" s="10">
        <v>1.6</v>
      </c>
      <c r="H31" s="10">
        <v>-1.235</v>
      </c>
      <c r="I31" s="10">
        <v>0.225</v>
      </c>
      <c r="J31" s="10">
        <v>-0.116</v>
      </c>
      <c r="K31" s="10">
        <v>-0.413</v>
      </c>
      <c r="L31" s="10">
        <v>0.07</v>
      </c>
      <c r="M31" s="10">
        <v>0.932</v>
      </c>
      <c r="N31" s="10">
        <v>2.724</v>
      </c>
      <c r="O31" s="10">
        <v>1.915</v>
      </c>
    </row>
    <row r="32" spans="2:15" ht="12.75">
      <c r="B32" s="22">
        <f t="shared" si="2"/>
        <v>0</v>
      </c>
      <c r="C32" s="23">
        <f t="shared" si="3"/>
        <v>1</v>
      </c>
      <c r="D32" s="16">
        <v>2</v>
      </c>
      <c r="E32" s="16">
        <v>3</v>
      </c>
      <c r="F32" s="10">
        <v>-2.114</v>
      </c>
      <c r="G32" s="10">
        <v>1.587</v>
      </c>
      <c r="H32" s="10">
        <v>-0.833</v>
      </c>
      <c r="I32" s="10">
        <v>0.302</v>
      </c>
      <c r="J32" s="10">
        <v>-0.138</v>
      </c>
      <c r="K32" s="10">
        <v>-0.776</v>
      </c>
      <c r="L32" s="10">
        <v>-0.248</v>
      </c>
      <c r="M32" s="10">
        <v>0.552</v>
      </c>
      <c r="N32" s="10">
        <v>2.365</v>
      </c>
      <c r="O32" s="10">
        <v>1.47</v>
      </c>
    </row>
    <row r="33" spans="2:15" ht="12.75">
      <c r="B33" s="22">
        <f t="shared" si="2"/>
        <v>0</v>
      </c>
      <c r="C33" s="23">
        <f t="shared" si="3"/>
        <v>1</v>
      </c>
      <c r="D33" s="16">
        <v>2</v>
      </c>
      <c r="E33" s="16">
        <v>3</v>
      </c>
      <c r="F33" s="10">
        <v>-1.416</v>
      </c>
      <c r="G33" s="10">
        <v>1.353</v>
      </c>
      <c r="H33" s="10">
        <v>-0.287</v>
      </c>
      <c r="I33" s="10">
        <v>0.428</v>
      </c>
      <c r="J33" s="10">
        <v>0.379</v>
      </c>
      <c r="K33" s="10">
        <v>-0.75</v>
      </c>
      <c r="L33" s="10">
        <v>-0.098</v>
      </c>
      <c r="M33" s="10">
        <v>0.402</v>
      </c>
      <c r="N33" s="10">
        <v>1.504</v>
      </c>
      <c r="O33" s="10">
        <v>1.235</v>
      </c>
    </row>
    <row r="34" spans="2:15" ht="12.75">
      <c r="B34" s="22">
        <f t="shared" si="2"/>
        <v>0</v>
      </c>
      <c r="C34" s="23">
        <f t="shared" si="3"/>
        <v>1</v>
      </c>
      <c r="D34" s="16">
        <v>2</v>
      </c>
      <c r="E34" s="16">
        <v>3</v>
      </c>
      <c r="F34" s="10">
        <v>-1.466</v>
      </c>
      <c r="G34" s="10">
        <v>1.679</v>
      </c>
      <c r="H34" s="10">
        <v>-0.589</v>
      </c>
      <c r="I34" s="10">
        <v>0.356</v>
      </c>
      <c r="J34" s="10">
        <v>0.372</v>
      </c>
      <c r="K34" s="10">
        <v>-0.487</v>
      </c>
      <c r="L34" s="10">
        <v>-0.054</v>
      </c>
      <c r="M34" s="10">
        <v>0.291</v>
      </c>
      <c r="N34" s="10">
        <v>1.643</v>
      </c>
      <c r="O34" s="10">
        <v>1.49</v>
      </c>
    </row>
    <row r="35" spans="2:15" ht="12.75">
      <c r="B35" s="22">
        <f t="shared" si="2"/>
        <v>0</v>
      </c>
      <c r="C35" s="23">
        <f t="shared" si="3"/>
        <v>1</v>
      </c>
      <c r="D35" s="16">
        <v>2</v>
      </c>
      <c r="E35" s="16">
        <v>3</v>
      </c>
      <c r="F35" s="10">
        <v>-1.85</v>
      </c>
      <c r="G35" s="10">
        <v>1.49</v>
      </c>
      <c r="H35" s="10">
        <v>-0.54</v>
      </c>
      <c r="I35" s="10">
        <v>0.364</v>
      </c>
      <c r="J35" s="10">
        <v>0.287</v>
      </c>
      <c r="K35" s="10">
        <v>-0.546</v>
      </c>
      <c r="L35" s="10">
        <v>0.156</v>
      </c>
      <c r="M35" s="10">
        <v>0.619</v>
      </c>
      <c r="N35" s="10">
        <v>1.899</v>
      </c>
      <c r="O35" s="10">
        <v>1.4</v>
      </c>
    </row>
    <row r="36" spans="2:15" ht="12.75">
      <c r="B36" s="22">
        <f t="shared" si="2"/>
        <v>0</v>
      </c>
      <c r="C36" s="23">
        <f t="shared" si="3"/>
        <v>1</v>
      </c>
      <c r="D36" s="16">
        <v>2</v>
      </c>
      <c r="E36" s="16">
        <v>3</v>
      </c>
      <c r="F36" s="10">
        <v>-2.499</v>
      </c>
      <c r="G36" s="10">
        <v>2.004</v>
      </c>
      <c r="H36" s="10">
        <v>-0.492</v>
      </c>
      <c r="I36" s="10">
        <v>0.378</v>
      </c>
      <c r="J36" s="10">
        <v>0.525</v>
      </c>
      <c r="K36" s="10">
        <v>-0.45</v>
      </c>
      <c r="L36" s="10">
        <v>0.035</v>
      </c>
      <c r="M36" s="10">
        <v>0.412</v>
      </c>
      <c r="N36" s="10">
        <v>2.069</v>
      </c>
      <c r="O36" s="10">
        <v>1.487</v>
      </c>
    </row>
    <row r="37" spans="2:15" ht="12.75">
      <c r="B37" s="22">
        <f t="shared" si="2"/>
        <v>0</v>
      </c>
      <c r="C37" s="23">
        <f t="shared" si="3"/>
        <v>1</v>
      </c>
      <c r="D37" s="16">
        <v>2</v>
      </c>
      <c r="E37" s="16">
        <v>3</v>
      </c>
      <c r="F37" s="10">
        <v>-2.388</v>
      </c>
      <c r="G37" s="10">
        <v>1.248</v>
      </c>
      <c r="H37" s="10">
        <v>-0.39</v>
      </c>
      <c r="I37" s="10">
        <v>0.403</v>
      </c>
      <c r="J37" s="10">
        <v>0.635</v>
      </c>
      <c r="K37" s="10">
        <v>-0.664</v>
      </c>
      <c r="L37" s="10">
        <v>-0.389</v>
      </c>
      <c r="M37" s="10">
        <v>0.185</v>
      </c>
      <c r="N37" s="10">
        <v>2.712</v>
      </c>
      <c r="O37" s="10">
        <v>1.46</v>
      </c>
    </row>
    <row r="38" spans="2:15" ht="12.75">
      <c r="B38" s="22">
        <f t="shared" si="2"/>
        <v>0</v>
      </c>
      <c r="C38" s="23">
        <f t="shared" si="3"/>
        <v>1</v>
      </c>
      <c r="D38" s="16">
        <v>2</v>
      </c>
      <c r="E38" s="16">
        <v>3</v>
      </c>
      <c r="F38" s="10">
        <v>-2.014</v>
      </c>
      <c r="G38" s="10">
        <v>1.736</v>
      </c>
      <c r="H38" s="10">
        <v>-1.429</v>
      </c>
      <c r="I38" s="10">
        <v>0.193</v>
      </c>
      <c r="J38" s="10">
        <v>-0.417</v>
      </c>
      <c r="K38" s="10">
        <v>-0.13</v>
      </c>
      <c r="L38" s="10">
        <v>0.375</v>
      </c>
      <c r="M38" s="10">
        <v>0.866</v>
      </c>
      <c r="N38" s="10">
        <v>1.968</v>
      </c>
      <c r="O38" s="10">
        <v>1.95</v>
      </c>
    </row>
    <row r="39" spans="2:15" ht="12.75">
      <c r="B39" s="22">
        <f t="shared" si="2"/>
        <v>0</v>
      </c>
      <c r="C39" s="23">
        <f t="shared" si="3"/>
        <v>1</v>
      </c>
      <c r="D39" s="16">
        <v>2</v>
      </c>
      <c r="E39" s="16">
        <v>3</v>
      </c>
      <c r="F39" s="10">
        <v>-1.704</v>
      </c>
      <c r="G39" s="10">
        <v>3.691</v>
      </c>
      <c r="H39" s="10">
        <v>-3.155</v>
      </c>
      <c r="I39" s="10">
        <v>0.04</v>
      </c>
      <c r="J39" s="10">
        <v>-0.936</v>
      </c>
      <c r="K39" s="10">
        <v>1.573</v>
      </c>
      <c r="L39" s="10">
        <v>0.122</v>
      </c>
      <c r="M39" s="10">
        <v>0.998</v>
      </c>
      <c r="N39" s="10">
        <v>2.033</v>
      </c>
      <c r="O39" s="10">
        <v>3.493</v>
      </c>
    </row>
    <row r="40" spans="2:15" ht="12.75">
      <c r="B40" s="22">
        <f t="shared" si="2"/>
        <v>0</v>
      </c>
      <c r="C40" s="23">
        <f t="shared" si="3"/>
        <v>1</v>
      </c>
      <c r="D40" s="16">
        <v>2</v>
      </c>
      <c r="E40" s="16">
        <v>3</v>
      </c>
      <c r="F40" s="10">
        <v>-1.774</v>
      </c>
      <c r="G40" s="10">
        <v>0.887</v>
      </c>
      <c r="H40" s="10">
        <v>-0.532</v>
      </c>
      <c r="I40" s="10">
        <v>0.369</v>
      </c>
      <c r="J40" s="10">
        <v>0.013</v>
      </c>
      <c r="K40" s="10">
        <v>-0.929</v>
      </c>
      <c r="L40" s="10">
        <v>0.07</v>
      </c>
      <c r="M40" s="10">
        <v>0.781</v>
      </c>
      <c r="N40" s="10">
        <v>1.891</v>
      </c>
      <c r="O40" s="10">
        <v>1.232</v>
      </c>
    </row>
    <row r="41" spans="2:15" ht="12.75">
      <c r="B41" s="22">
        <f t="shared" si="2"/>
        <v>0</v>
      </c>
      <c r="C41" s="23">
        <f t="shared" si="3"/>
        <v>1</v>
      </c>
      <c r="D41" s="16">
        <v>3</v>
      </c>
      <c r="E41" s="16">
        <v>4</v>
      </c>
      <c r="F41" s="10">
        <v>-3.323</v>
      </c>
      <c r="G41" s="10">
        <v>1.021</v>
      </c>
      <c r="H41" s="10">
        <v>-0.912</v>
      </c>
      <c r="I41" s="10">
        <v>0.286</v>
      </c>
      <c r="J41" s="10">
        <v>-0.049</v>
      </c>
      <c r="K41" s="10">
        <v>-0.863</v>
      </c>
      <c r="L41" s="10">
        <v>0.11</v>
      </c>
      <c r="M41" s="10">
        <v>0.934</v>
      </c>
      <c r="N41" s="10">
        <v>2.827</v>
      </c>
      <c r="O41" s="10">
        <v>1.675</v>
      </c>
    </row>
    <row r="42" spans="2:15" ht="12.75">
      <c r="B42" s="22">
        <f t="shared" si="2"/>
        <v>0</v>
      </c>
      <c r="C42" s="23">
        <f t="shared" si="3"/>
        <v>1</v>
      </c>
      <c r="D42" s="16">
        <v>3</v>
      </c>
      <c r="E42" s="16">
        <v>4</v>
      </c>
      <c r="F42" s="10">
        <v>-2.147</v>
      </c>
      <c r="G42" s="10">
        <v>1.373</v>
      </c>
      <c r="H42" s="10">
        <v>-0.861</v>
      </c>
      <c r="I42" s="10">
        <v>0.297</v>
      </c>
      <c r="J42" s="10">
        <v>-0.233</v>
      </c>
      <c r="K42" s="10">
        <v>-0.803</v>
      </c>
      <c r="L42" s="10">
        <v>0.508</v>
      </c>
      <c r="M42" s="10">
        <v>1.087</v>
      </c>
      <c r="N42" s="10">
        <v>1.706</v>
      </c>
      <c r="O42" s="10">
        <v>1.453</v>
      </c>
    </row>
    <row r="43" spans="2:15" ht="12.75">
      <c r="B43" s="22">
        <f t="shared" si="2"/>
        <v>0</v>
      </c>
      <c r="C43" s="23">
        <f t="shared" si="3"/>
        <v>1</v>
      </c>
      <c r="D43" s="16">
        <v>3</v>
      </c>
      <c r="E43" s="16">
        <v>4</v>
      </c>
      <c r="F43" s="10">
        <v>-1.844</v>
      </c>
      <c r="G43" s="10">
        <v>2.238</v>
      </c>
      <c r="H43" s="10">
        <v>-1.391</v>
      </c>
      <c r="I43" s="10">
        <v>0.199</v>
      </c>
      <c r="J43" s="10">
        <v>-0.45</v>
      </c>
      <c r="K43" s="10">
        <v>-0.171</v>
      </c>
      <c r="L43" s="10">
        <v>0.239</v>
      </c>
      <c r="M43" s="10">
        <v>1.006</v>
      </c>
      <c r="N43" s="10">
        <v>1.662</v>
      </c>
      <c r="O43" s="10">
        <v>1.892</v>
      </c>
    </row>
    <row r="44" spans="2:15" ht="12.75">
      <c r="B44" s="22">
        <f t="shared" si="2"/>
        <v>0</v>
      </c>
      <c r="C44" s="23">
        <f t="shared" si="3"/>
        <v>1</v>
      </c>
      <c r="D44" s="16">
        <v>3</v>
      </c>
      <c r="E44" s="16">
        <v>4</v>
      </c>
      <c r="F44" s="10">
        <v>-2.145</v>
      </c>
      <c r="G44" s="10">
        <v>1.834</v>
      </c>
      <c r="H44" s="10">
        <v>-1.857</v>
      </c>
      <c r="I44" s="10">
        <v>0.134</v>
      </c>
      <c r="J44" s="10">
        <v>-0.3</v>
      </c>
      <c r="K44" s="10">
        <v>0.219</v>
      </c>
      <c r="L44" s="10">
        <v>0.182</v>
      </c>
      <c r="M44" s="10">
        <v>0.808</v>
      </c>
      <c r="N44" s="10">
        <v>1.675</v>
      </c>
      <c r="O44" s="10">
        <v>2.428</v>
      </c>
    </row>
    <row r="45" spans="2:15" ht="12.75">
      <c r="B45" s="22">
        <f t="shared" si="2"/>
        <v>0</v>
      </c>
      <c r="C45" s="23">
        <f t="shared" si="3"/>
        <v>1</v>
      </c>
      <c r="D45" s="16">
        <v>3</v>
      </c>
      <c r="E45" s="16">
        <v>4</v>
      </c>
      <c r="F45" s="10">
        <v>-2.443</v>
      </c>
      <c r="G45" s="10">
        <v>0.505</v>
      </c>
      <c r="H45" s="10">
        <v>-0.622</v>
      </c>
      <c r="I45" s="10">
        <v>0.348</v>
      </c>
      <c r="J45" s="10">
        <v>0.136</v>
      </c>
      <c r="K45" s="10">
        <v>-1.243</v>
      </c>
      <c r="L45" s="10">
        <v>0.154</v>
      </c>
      <c r="M45" s="10">
        <v>0.828</v>
      </c>
      <c r="N45" s="10">
        <v>1.86</v>
      </c>
      <c r="O45" s="10">
        <v>1.4</v>
      </c>
    </row>
    <row r="46" spans="2:15" ht="12.75">
      <c r="B46" s="22">
        <f t="shared" si="2"/>
        <v>0</v>
      </c>
      <c r="C46" s="23">
        <f t="shared" si="3"/>
        <v>1</v>
      </c>
      <c r="D46" s="16">
        <v>3</v>
      </c>
      <c r="E46" s="16">
        <v>4</v>
      </c>
      <c r="F46" s="10">
        <v>-2.195</v>
      </c>
      <c r="G46" s="10">
        <v>1.546</v>
      </c>
      <c r="H46" s="10">
        <v>-1.122</v>
      </c>
      <c r="I46" s="10">
        <v>0.244</v>
      </c>
      <c r="J46" s="10">
        <v>-0.057</v>
      </c>
      <c r="K46" s="10">
        <v>-0.492</v>
      </c>
      <c r="L46" s="10">
        <v>0.038</v>
      </c>
      <c r="M46" s="10">
        <v>0.583</v>
      </c>
      <c r="N46" s="10">
        <v>1.833</v>
      </c>
      <c r="O46" s="10">
        <v>1.79</v>
      </c>
    </row>
    <row r="47" spans="2:15" ht="12.75">
      <c r="B47" s="22">
        <f t="shared" si="2"/>
        <v>0</v>
      </c>
      <c r="C47" s="23">
        <f t="shared" si="3"/>
        <v>1</v>
      </c>
      <c r="D47" s="16">
        <v>3</v>
      </c>
      <c r="E47" s="16">
        <v>4</v>
      </c>
      <c r="F47" s="10">
        <v>-2.353</v>
      </c>
      <c r="G47" s="10">
        <v>0.816</v>
      </c>
      <c r="H47" s="10">
        <v>-0.884</v>
      </c>
      <c r="I47" s="10">
        <v>0.292</v>
      </c>
      <c r="J47" s="10">
        <v>-0.047</v>
      </c>
      <c r="K47" s="10">
        <v>-0.791</v>
      </c>
      <c r="L47" s="10">
        <v>-0.034</v>
      </c>
      <c r="M47" s="10">
        <v>0.716</v>
      </c>
      <c r="N47" s="10">
        <v>2.086</v>
      </c>
      <c r="O47" s="10">
        <v>1.569</v>
      </c>
    </row>
    <row r="48" spans="2:15" ht="12.75">
      <c r="B48" s="22">
        <f t="shared" si="2"/>
        <v>0</v>
      </c>
      <c r="C48" s="23">
        <f t="shared" si="3"/>
        <v>1</v>
      </c>
      <c r="D48" s="16">
        <v>3</v>
      </c>
      <c r="E48" s="16">
        <v>4</v>
      </c>
      <c r="F48" s="10">
        <v>-2.296</v>
      </c>
      <c r="G48" s="10">
        <v>1.283</v>
      </c>
      <c r="H48" s="10">
        <v>-0.695</v>
      </c>
      <c r="I48" s="10">
        <v>0.332</v>
      </c>
      <c r="J48" s="10">
        <v>-0.02</v>
      </c>
      <c r="K48" s="10">
        <v>-0.984</v>
      </c>
      <c r="L48" s="10">
        <v>-0.083</v>
      </c>
      <c r="M48" s="10">
        <v>0.588</v>
      </c>
      <c r="N48" s="10">
        <v>2.281</v>
      </c>
      <c r="O48" s="10">
        <v>1.381</v>
      </c>
    </row>
    <row r="49" spans="2:15" ht="12.75">
      <c r="B49" s="22">
        <f t="shared" si="2"/>
        <v>0</v>
      </c>
      <c r="C49" s="23">
        <f t="shared" si="3"/>
        <v>1</v>
      </c>
      <c r="D49" s="16">
        <v>3</v>
      </c>
      <c r="E49" s="16">
        <v>4</v>
      </c>
      <c r="F49" s="10">
        <v>-2.403</v>
      </c>
      <c r="G49" s="10">
        <v>1.597</v>
      </c>
      <c r="H49" s="10">
        <v>-1.13</v>
      </c>
      <c r="I49" s="10">
        <v>0.243</v>
      </c>
      <c r="J49" s="10">
        <v>0.441</v>
      </c>
      <c r="K49" s="10">
        <v>-0.148</v>
      </c>
      <c r="L49" s="10">
        <v>-0.73</v>
      </c>
      <c r="M49" s="10">
        <v>0.499</v>
      </c>
      <c r="N49" s="10">
        <v>2.545</v>
      </c>
      <c r="O49" s="10">
        <v>2.097</v>
      </c>
    </row>
    <row r="50" spans="2:15" ht="12.75">
      <c r="B50" s="22">
        <f t="shared" si="2"/>
        <v>0</v>
      </c>
      <c r="C50" s="23">
        <f t="shared" si="3"/>
        <v>1</v>
      </c>
      <c r="D50" s="16">
        <v>3</v>
      </c>
      <c r="E50" s="16">
        <v>4</v>
      </c>
      <c r="F50" s="10">
        <v>-2.194</v>
      </c>
      <c r="G50" s="10">
        <v>1.601</v>
      </c>
      <c r="H50" s="10">
        <v>-0.79</v>
      </c>
      <c r="I50" s="10">
        <v>0.311</v>
      </c>
      <c r="J50" s="10">
        <v>0.272</v>
      </c>
      <c r="K50" s="10">
        <v>-0.675</v>
      </c>
      <c r="L50" s="10">
        <v>-0.224</v>
      </c>
      <c r="M50" s="10">
        <v>0.612</v>
      </c>
      <c r="N50" s="10">
        <v>1.923</v>
      </c>
      <c r="O50" s="10">
        <v>1.649</v>
      </c>
    </row>
    <row r="51" spans="2:15" ht="12.75">
      <c r="B51" s="22">
        <f t="shared" si="2"/>
        <v>0</v>
      </c>
      <c r="C51" s="23">
        <f t="shared" si="3"/>
        <v>1</v>
      </c>
      <c r="D51" s="16">
        <v>3</v>
      </c>
      <c r="E51" s="16">
        <v>4</v>
      </c>
      <c r="F51" s="10">
        <v>-1.288</v>
      </c>
      <c r="G51" s="10">
        <v>1.727</v>
      </c>
      <c r="H51" s="10">
        <v>-0.734</v>
      </c>
      <c r="I51" s="10">
        <v>0.324</v>
      </c>
      <c r="J51" s="10">
        <v>0.177</v>
      </c>
      <c r="K51" s="10">
        <v>-0.502</v>
      </c>
      <c r="L51" s="10">
        <v>-0.048</v>
      </c>
      <c r="M51" s="10">
        <v>0.957</v>
      </c>
      <c r="N51" s="10">
        <v>1.575</v>
      </c>
      <c r="O51" s="10">
        <v>1.544</v>
      </c>
    </row>
    <row r="52" spans="2:15" ht="12.75">
      <c r="B52" s="22">
        <f t="shared" si="2"/>
        <v>0</v>
      </c>
      <c r="C52" s="23">
        <f t="shared" si="3"/>
        <v>0</v>
      </c>
      <c r="D52" s="16">
        <v>4</v>
      </c>
      <c r="E52" s="16">
        <v>4</v>
      </c>
      <c r="F52" s="10">
        <v>-2.163</v>
      </c>
      <c r="G52" s="10">
        <v>1.097</v>
      </c>
      <c r="H52" s="10">
        <v>-1.099</v>
      </c>
      <c r="I52" s="10">
        <v>0.249</v>
      </c>
      <c r="J52" s="10">
        <v>-0.101</v>
      </c>
      <c r="K52" s="10">
        <v>-0.453</v>
      </c>
      <c r="L52" s="10">
        <v>-0.709</v>
      </c>
      <c r="M52" s="10">
        <v>0.787</v>
      </c>
      <c r="N52" s="10">
        <v>3.011</v>
      </c>
      <c r="O52" s="10">
        <v>1.763</v>
      </c>
    </row>
    <row r="53" spans="2:15" ht="12.75">
      <c r="B53" s="22">
        <f t="shared" si="2"/>
        <v>0</v>
      </c>
      <c r="C53" s="23">
        <f t="shared" si="3"/>
        <v>0</v>
      </c>
      <c r="D53" s="16">
        <v>4</v>
      </c>
      <c r="E53" s="16">
        <v>4</v>
      </c>
      <c r="F53" s="10">
        <v>-1.987</v>
      </c>
      <c r="G53" s="10">
        <v>0.528</v>
      </c>
      <c r="H53" s="10">
        <v>-1.059</v>
      </c>
      <c r="I53" s="10">
        <v>0.257</v>
      </c>
      <c r="J53" s="10">
        <v>-0.049</v>
      </c>
      <c r="K53" s="10">
        <v>-0.531</v>
      </c>
      <c r="L53" s="10">
        <v>-0.225</v>
      </c>
      <c r="M53" s="10">
        <v>0.476</v>
      </c>
      <c r="N53" s="10">
        <v>1.433</v>
      </c>
      <c r="O53" s="10">
        <v>1.742</v>
      </c>
    </row>
    <row r="54" spans="2:15" ht="12.75">
      <c r="B54" s="22">
        <f t="shared" si="2"/>
        <v>0</v>
      </c>
      <c r="C54" s="23">
        <f t="shared" si="3"/>
        <v>1</v>
      </c>
      <c r="D54" s="16">
        <v>4</v>
      </c>
      <c r="E54" s="16">
        <v>5</v>
      </c>
      <c r="F54" s="10">
        <v>-1.595</v>
      </c>
      <c r="G54" s="10">
        <v>0.936</v>
      </c>
      <c r="H54" s="10">
        <v>-0.62</v>
      </c>
      <c r="I54" s="10">
        <v>0.349</v>
      </c>
      <c r="J54" s="10">
        <v>0.13</v>
      </c>
      <c r="K54" s="10">
        <v>-1.301</v>
      </c>
      <c r="L54" s="10">
        <v>-0.315</v>
      </c>
      <c r="M54" s="10">
        <v>0.784</v>
      </c>
      <c r="N54" s="10">
        <v>1.625</v>
      </c>
      <c r="O54" s="10">
        <v>1.411</v>
      </c>
    </row>
    <row r="55" spans="2:15" ht="12.75">
      <c r="B55" s="22">
        <f t="shared" si="2"/>
        <v>0</v>
      </c>
      <c r="C55" s="23">
        <f t="shared" si="3"/>
        <v>1</v>
      </c>
      <c r="D55" s="16">
        <v>4</v>
      </c>
      <c r="E55" s="16">
        <v>5</v>
      </c>
      <c r="F55" s="10">
        <v>-2.024</v>
      </c>
      <c r="G55" s="10">
        <v>2.363</v>
      </c>
      <c r="H55" s="10">
        <v>-1.897</v>
      </c>
      <c r="I55" s="10">
        <v>0.13</v>
      </c>
      <c r="J55" s="10">
        <v>-0.318</v>
      </c>
      <c r="K55" s="10">
        <v>0.506</v>
      </c>
      <c r="L55" s="10">
        <v>0.317</v>
      </c>
      <c r="M55" s="10">
        <v>0.662</v>
      </c>
      <c r="N55" s="10">
        <v>1.992</v>
      </c>
      <c r="O55" s="10">
        <v>2.458</v>
      </c>
    </row>
    <row r="56" spans="2:15" ht="12.75">
      <c r="B56" s="22">
        <f t="shared" si="2"/>
        <v>0</v>
      </c>
      <c r="C56" s="23">
        <f t="shared" si="3"/>
        <v>1</v>
      </c>
      <c r="D56" s="16">
        <v>4</v>
      </c>
      <c r="E56" s="16">
        <v>5</v>
      </c>
      <c r="F56" s="10">
        <v>-1.282</v>
      </c>
      <c r="G56" s="10">
        <v>1.293</v>
      </c>
      <c r="H56" s="10">
        <v>-0.169</v>
      </c>
      <c r="I56" s="10">
        <v>0.457</v>
      </c>
      <c r="J56" s="10">
        <v>0.398</v>
      </c>
      <c r="K56" s="10">
        <v>-0.98</v>
      </c>
      <c r="L56" s="10">
        <v>0.563</v>
      </c>
      <c r="M56" s="10">
        <v>0.77</v>
      </c>
      <c r="N56" s="10">
        <v>1.557</v>
      </c>
      <c r="O56" s="10">
        <v>1.082</v>
      </c>
    </row>
    <row r="57" spans="2:15" ht="12.75">
      <c r="B57" s="22">
        <f t="shared" si="2"/>
        <v>0</v>
      </c>
      <c r="C57" s="23">
        <f t="shared" si="3"/>
        <v>1</v>
      </c>
      <c r="D57" s="16">
        <v>4</v>
      </c>
      <c r="E57" s="16">
        <v>5</v>
      </c>
      <c r="F57" s="10">
        <v>-1.629</v>
      </c>
      <c r="G57" s="10">
        <v>2.101</v>
      </c>
      <c r="H57" s="10">
        <v>-0.418</v>
      </c>
      <c r="I57" s="10">
        <v>0.395</v>
      </c>
      <c r="J57" s="10">
        <v>0.703</v>
      </c>
      <c r="K57" s="10">
        <v>-0.743</v>
      </c>
      <c r="L57" s="10">
        <v>-0.084</v>
      </c>
      <c r="M57" s="10">
        <v>0.233</v>
      </c>
      <c r="N57" s="10">
        <v>2.047</v>
      </c>
      <c r="O57" s="10">
        <v>1.534</v>
      </c>
    </row>
    <row r="58" spans="2:15" ht="12.75">
      <c r="B58" s="22">
        <f t="shared" si="2"/>
        <v>0</v>
      </c>
      <c r="C58" s="23">
        <f t="shared" si="3"/>
        <v>1</v>
      </c>
      <c r="D58" s="16">
        <v>4</v>
      </c>
      <c r="E58" s="16">
        <v>5</v>
      </c>
      <c r="F58" s="10">
        <v>-2.297</v>
      </c>
      <c r="G58" s="10">
        <v>2.629</v>
      </c>
      <c r="H58" s="10">
        <v>-1.387</v>
      </c>
      <c r="I58" s="10">
        <v>0.199</v>
      </c>
      <c r="J58" s="10">
        <v>-0.452</v>
      </c>
      <c r="K58" s="10">
        <v>-0.33</v>
      </c>
      <c r="L58" s="10">
        <v>0.678</v>
      </c>
      <c r="M58" s="10">
        <v>1.243</v>
      </c>
      <c r="N58" s="10">
        <v>1.738</v>
      </c>
      <c r="O58" s="10">
        <v>1.88</v>
      </c>
    </row>
    <row r="59" spans="2:15" ht="12.75">
      <c r="B59" s="22">
        <f t="shared" si="2"/>
        <v>0</v>
      </c>
      <c r="C59" s="23">
        <f t="shared" si="3"/>
        <v>1</v>
      </c>
      <c r="D59" s="16">
        <v>4</v>
      </c>
      <c r="E59" s="16">
        <v>5</v>
      </c>
      <c r="F59" s="10">
        <v>-2.486</v>
      </c>
      <c r="G59" s="10">
        <v>1.719</v>
      </c>
      <c r="H59" s="10">
        <v>-0.739</v>
      </c>
      <c r="I59" s="10">
        <v>0.323</v>
      </c>
      <c r="J59" s="10">
        <v>-0.154</v>
      </c>
      <c r="K59" s="10">
        <v>-1.383</v>
      </c>
      <c r="L59" s="10">
        <v>0.59</v>
      </c>
      <c r="M59" s="10">
        <v>1.224</v>
      </c>
      <c r="N59" s="10">
        <v>1.556</v>
      </c>
      <c r="O59" s="10">
        <v>1.358</v>
      </c>
    </row>
    <row r="60" spans="2:15" ht="12.75">
      <c r="B60" s="22">
        <f t="shared" si="2"/>
        <v>0</v>
      </c>
      <c r="C60" s="23">
        <f t="shared" si="3"/>
        <v>1</v>
      </c>
      <c r="D60" s="16">
        <v>4</v>
      </c>
      <c r="E60" s="16">
        <v>5</v>
      </c>
      <c r="F60" s="10">
        <v>-1.674</v>
      </c>
      <c r="G60" s="10">
        <v>2.229</v>
      </c>
      <c r="H60" s="10">
        <v>-0.605</v>
      </c>
      <c r="I60" s="10">
        <v>0.353</v>
      </c>
      <c r="J60" s="10">
        <v>0.355</v>
      </c>
      <c r="K60" s="10">
        <v>-0.539</v>
      </c>
      <c r="L60" s="10">
        <v>-0.713</v>
      </c>
      <c r="M60" s="10">
        <v>0.299</v>
      </c>
      <c r="N60" s="10">
        <v>2.438</v>
      </c>
      <c r="O60" s="10">
        <v>1.495</v>
      </c>
    </row>
    <row r="61" spans="2:15" ht="12.75">
      <c r="B61" s="22">
        <f t="shared" si="2"/>
        <v>0</v>
      </c>
      <c r="C61" s="23">
        <f t="shared" si="3"/>
        <v>1</v>
      </c>
      <c r="D61" s="16">
        <v>4</v>
      </c>
      <c r="E61" s="16">
        <v>5</v>
      </c>
      <c r="F61" s="10">
        <v>-2.205</v>
      </c>
      <c r="G61" s="10">
        <v>1.385</v>
      </c>
      <c r="H61" s="10">
        <v>-0.744</v>
      </c>
      <c r="I61" s="10">
        <v>0.322</v>
      </c>
      <c r="J61" s="10">
        <v>-0.077</v>
      </c>
      <c r="K61" s="10">
        <v>-1.057</v>
      </c>
      <c r="L61" s="10">
        <v>0.306</v>
      </c>
      <c r="M61" s="10">
        <v>0.884</v>
      </c>
      <c r="N61" s="10">
        <v>1.883</v>
      </c>
      <c r="O61" s="10">
        <v>1.419</v>
      </c>
    </row>
    <row r="62" spans="2:15" ht="12.75">
      <c r="B62" s="22">
        <f t="shared" si="2"/>
        <v>0</v>
      </c>
      <c r="C62" s="23">
        <f t="shared" si="3"/>
        <v>1</v>
      </c>
      <c r="D62" s="16">
        <v>4</v>
      </c>
      <c r="E62" s="16">
        <v>5</v>
      </c>
      <c r="F62" s="10">
        <v>-2.451</v>
      </c>
      <c r="G62" s="10">
        <v>1.29</v>
      </c>
      <c r="H62" s="10">
        <v>-0.33</v>
      </c>
      <c r="I62" s="10">
        <v>0.418</v>
      </c>
      <c r="J62" s="10">
        <v>0.345</v>
      </c>
      <c r="K62" s="10">
        <v>-1.252</v>
      </c>
      <c r="L62" s="10">
        <v>0.204</v>
      </c>
      <c r="M62" s="10">
        <v>0.73</v>
      </c>
      <c r="N62" s="10">
        <v>1.898</v>
      </c>
      <c r="O62" s="10">
        <v>1.211</v>
      </c>
    </row>
    <row r="63" spans="2:15" ht="12.75">
      <c r="B63" s="22">
        <f t="shared" si="2"/>
        <v>0</v>
      </c>
      <c r="C63" s="23">
        <f t="shared" si="3"/>
        <v>1</v>
      </c>
      <c r="D63" s="16">
        <v>4</v>
      </c>
      <c r="E63" s="16">
        <v>5</v>
      </c>
      <c r="F63" s="10">
        <v>-1.552</v>
      </c>
      <c r="G63" s="10">
        <v>2.089</v>
      </c>
      <c r="H63" s="10">
        <v>-0.405</v>
      </c>
      <c r="I63" s="10">
        <v>0.399</v>
      </c>
      <c r="J63" s="10">
        <v>0.176</v>
      </c>
      <c r="K63" s="10">
        <v>-0.76</v>
      </c>
      <c r="L63" s="10">
        <v>0.216</v>
      </c>
      <c r="M63" s="10">
        <v>0.759</v>
      </c>
      <c r="N63" s="10">
        <v>1.935</v>
      </c>
      <c r="O63" s="10">
        <v>1.202</v>
      </c>
    </row>
    <row r="64" spans="2:15" ht="12.75">
      <c r="B64" s="22">
        <f t="shared" si="2"/>
        <v>0</v>
      </c>
      <c r="C64" s="23">
        <f t="shared" si="3"/>
        <v>1</v>
      </c>
      <c r="D64" s="16">
        <v>4</v>
      </c>
      <c r="E64" s="16">
        <v>5</v>
      </c>
      <c r="F64" s="10">
        <v>-2.281</v>
      </c>
      <c r="G64" s="10">
        <v>1.055</v>
      </c>
      <c r="H64" s="10">
        <v>-0.452</v>
      </c>
      <c r="I64" s="10">
        <v>0.388</v>
      </c>
      <c r="J64" s="10">
        <v>0.128</v>
      </c>
      <c r="K64" s="10">
        <v>-1.138</v>
      </c>
      <c r="L64" s="10">
        <v>0.004</v>
      </c>
      <c r="M64" s="10">
        <v>0.83</v>
      </c>
      <c r="N64" s="10">
        <v>2.295</v>
      </c>
      <c r="O64" s="10">
        <v>1.233</v>
      </c>
    </row>
    <row r="65" spans="2:15" ht="12.75">
      <c r="B65" s="22">
        <f t="shared" si="2"/>
        <v>0</v>
      </c>
      <c r="C65" s="23">
        <f t="shared" si="3"/>
        <v>0</v>
      </c>
      <c r="D65" s="16">
        <v>5</v>
      </c>
      <c r="E65" s="16">
        <v>5</v>
      </c>
      <c r="F65" s="10">
        <v>-1.901</v>
      </c>
      <c r="G65" s="10">
        <v>2.523</v>
      </c>
      <c r="H65" s="10">
        <v>-1.187</v>
      </c>
      <c r="I65" s="10">
        <v>0.233</v>
      </c>
      <c r="J65" s="10">
        <v>-0.244</v>
      </c>
      <c r="K65" s="10">
        <v>-0.166</v>
      </c>
      <c r="L65" s="10">
        <v>0.022</v>
      </c>
      <c r="M65" s="10">
        <v>0.726</v>
      </c>
      <c r="N65" s="10">
        <v>2.083</v>
      </c>
      <c r="O65" s="10">
        <v>1.767</v>
      </c>
    </row>
    <row r="66" spans="2:15" ht="12.75">
      <c r="B66" s="22">
        <f t="shared" si="2"/>
        <v>0</v>
      </c>
      <c r="C66" s="23">
        <f t="shared" si="3"/>
        <v>0</v>
      </c>
      <c r="D66" s="16">
        <v>5</v>
      </c>
      <c r="E66" s="16">
        <v>5</v>
      </c>
      <c r="F66" s="10">
        <v>-2.387</v>
      </c>
      <c r="G66" s="10">
        <v>0.583</v>
      </c>
      <c r="H66" s="10">
        <v>-0.901</v>
      </c>
      <c r="I66" s="10">
        <v>0.288</v>
      </c>
      <c r="J66" s="10">
        <v>-0.024</v>
      </c>
      <c r="K66" s="10">
        <v>-0.952</v>
      </c>
      <c r="L66" s="10">
        <v>-0.006</v>
      </c>
      <c r="M66" s="10">
        <v>0.569</v>
      </c>
      <c r="N66" s="10">
        <v>2.303</v>
      </c>
      <c r="O66" s="10">
        <v>1.581</v>
      </c>
    </row>
    <row r="67" spans="2:15" ht="12.75">
      <c r="B67" s="22">
        <f t="shared" si="2"/>
        <v>0</v>
      </c>
      <c r="C67" s="23">
        <f t="shared" si="3"/>
        <v>1</v>
      </c>
      <c r="D67" s="16">
        <v>5</v>
      </c>
      <c r="E67" s="16">
        <v>6</v>
      </c>
      <c r="F67" s="10">
        <v>-0.661</v>
      </c>
      <c r="G67" s="10">
        <v>0.177</v>
      </c>
      <c r="H67" s="10">
        <v>0.101</v>
      </c>
      <c r="I67" s="10">
        <v>0.525</v>
      </c>
      <c r="J67" s="10">
        <v>0.638</v>
      </c>
      <c r="K67" s="10">
        <v>-1.473</v>
      </c>
      <c r="L67" s="10">
        <v>-0.205</v>
      </c>
      <c r="M67" s="10">
        <v>0.189</v>
      </c>
      <c r="N67" s="10">
        <v>0.586</v>
      </c>
      <c r="O67" s="10">
        <v>0.96</v>
      </c>
    </row>
    <row r="68" spans="2:15" ht="12.75">
      <c r="B68" s="22">
        <f t="shared" si="2"/>
        <v>0</v>
      </c>
      <c r="C68" s="23">
        <f t="shared" si="3"/>
        <v>1</v>
      </c>
      <c r="D68" s="16">
        <v>5</v>
      </c>
      <c r="E68" s="16">
        <v>6</v>
      </c>
      <c r="F68" s="10">
        <v>-0.486</v>
      </c>
      <c r="G68" s="10">
        <v>1.345</v>
      </c>
      <c r="H68" s="10">
        <v>0.48</v>
      </c>
      <c r="I68" s="10">
        <v>0.617</v>
      </c>
      <c r="J68" s="10">
        <v>0.733</v>
      </c>
      <c r="K68" s="10">
        <v>-1.242</v>
      </c>
      <c r="L68" s="10">
        <v>0.683</v>
      </c>
      <c r="M68" s="10">
        <v>1.186</v>
      </c>
      <c r="N68" s="10">
        <v>0.9</v>
      </c>
      <c r="O68" s="10">
        <v>0.727</v>
      </c>
    </row>
    <row r="69" spans="2:15" ht="12.75">
      <c r="B69" s="22">
        <f t="shared" si="2"/>
        <v>0</v>
      </c>
      <c r="C69" s="23">
        <f t="shared" si="3"/>
        <v>1</v>
      </c>
      <c r="D69" s="16">
        <v>5</v>
      </c>
      <c r="E69" s="16">
        <v>6</v>
      </c>
      <c r="F69" s="10">
        <v>-3.399</v>
      </c>
      <c r="G69" s="10">
        <v>0.518</v>
      </c>
      <c r="H69" s="10">
        <v>-0.149</v>
      </c>
      <c r="I69" s="10">
        <v>0.462</v>
      </c>
      <c r="J69" s="10">
        <v>0.096</v>
      </c>
      <c r="K69" s="10">
        <v>-1.709</v>
      </c>
      <c r="L69" s="10">
        <v>-0.009</v>
      </c>
      <c r="M69" s="10">
        <v>0.756</v>
      </c>
      <c r="N69" s="10">
        <v>3.025</v>
      </c>
      <c r="O69" s="10">
        <v>0.925</v>
      </c>
    </row>
    <row r="70" spans="2:15" ht="12.75">
      <c r="B70" s="22">
        <f t="shared" si="2"/>
        <v>0</v>
      </c>
      <c r="C70" s="23">
        <f t="shared" si="3"/>
        <v>1</v>
      </c>
      <c r="D70" s="16">
        <v>5</v>
      </c>
      <c r="E70" s="16">
        <v>6</v>
      </c>
      <c r="F70" s="10">
        <v>-2.475</v>
      </c>
      <c r="G70" s="10">
        <v>0.847</v>
      </c>
      <c r="H70" s="10">
        <v>-0.48</v>
      </c>
      <c r="I70" s="10">
        <v>0.382</v>
      </c>
      <c r="J70" s="10">
        <v>0.189</v>
      </c>
      <c r="K70" s="10">
        <v>-1.892</v>
      </c>
      <c r="L70" s="10">
        <v>0.265</v>
      </c>
      <c r="M70" s="10">
        <v>0.96</v>
      </c>
      <c r="N70" s="10">
        <v>1.092</v>
      </c>
      <c r="O70" s="10">
        <v>1.409</v>
      </c>
    </row>
    <row r="71" spans="2:15" ht="12.75">
      <c r="B71" s="22">
        <f t="shared" si="2"/>
        <v>0</v>
      </c>
      <c r="C71" s="23">
        <f t="shared" si="3"/>
        <v>1</v>
      </c>
      <c r="D71" s="16">
        <v>5</v>
      </c>
      <c r="E71" s="16">
        <v>6</v>
      </c>
      <c r="F71" s="10">
        <v>-2.116</v>
      </c>
      <c r="G71" s="10">
        <v>1.39</v>
      </c>
      <c r="H71" s="10">
        <v>-0.218</v>
      </c>
      <c r="I71" s="10">
        <v>0.445</v>
      </c>
      <c r="J71" s="10">
        <v>0.499</v>
      </c>
      <c r="K71" s="10">
        <v>-0.983</v>
      </c>
      <c r="L71" s="10">
        <v>0.233</v>
      </c>
      <c r="M71" s="10">
        <v>0.649</v>
      </c>
      <c r="N71" s="10">
        <v>1.735</v>
      </c>
      <c r="O71" s="10">
        <v>1.253</v>
      </c>
    </row>
    <row r="72" spans="2:15" ht="12.75">
      <c r="B72" s="22">
        <f t="shared" si="2"/>
        <v>0</v>
      </c>
      <c r="C72" s="23">
        <f t="shared" si="3"/>
        <v>1</v>
      </c>
      <c r="D72" s="16">
        <v>5</v>
      </c>
      <c r="E72" s="16">
        <v>6</v>
      </c>
      <c r="F72" s="10">
        <v>-2.102</v>
      </c>
      <c r="G72" s="10">
        <v>0.705</v>
      </c>
      <c r="H72" s="10">
        <v>0.328</v>
      </c>
      <c r="I72" s="10">
        <v>0.581</v>
      </c>
      <c r="J72" s="10">
        <v>0.394</v>
      </c>
      <c r="K72" s="10">
        <v>-1.739</v>
      </c>
      <c r="L72" s="10">
        <v>-0.039</v>
      </c>
      <c r="M72" s="10">
        <v>0.789</v>
      </c>
      <c r="N72" s="10">
        <v>2.294</v>
      </c>
      <c r="O72" s="10">
        <v>0.673</v>
      </c>
    </row>
    <row r="73" spans="2:15" ht="12.75">
      <c r="B73" s="22">
        <f t="shared" si="2"/>
        <v>0</v>
      </c>
      <c r="C73" s="23">
        <f t="shared" si="3"/>
        <v>1</v>
      </c>
      <c r="D73" s="16">
        <v>5</v>
      </c>
      <c r="E73" s="16">
        <v>6</v>
      </c>
      <c r="F73" s="10">
        <v>-2.757</v>
      </c>
      <c r="G73" s="10">
        <v>0.494</v>
      </c>
      <c r="H73" s="10">
        <v>0.757</v>
      </c>
      <c r="I73" s="10">
        <v>0.68</v>
      </c>
      <c r="J73" s="10">
        <v>1.386</v>
      </c>
      <c r="K73" s="10">
        <v>-1.568</v>
      </c>
      <c r="L73" s="10">
        <v>-0.487</v>
      </c>
      <c r="M73" s="10">
        <v>0.152</v>
      </c>
      <c r="N73" s="10">
        <v>2.569</v>
      </c>
      <c r="O73" s="10">
        <v>0.922</v>
      </c>
    </row>
    <row r="74" spans="2:15" ht="12.75">
      <c r="B74" s="22">
        <f t="shared" si="2"/>
        <v>0</v>
      </c>
      <c r="C74" s="23">
        <f t="shared" si="3"/>
        <v>1</v>
      </c>
      <c r="D74" s="16">
        <v>5</v>
      </c>
      <c r="E74" s="16">
        <v>6</v>
      </c>
      <c r="F74" s="10">
        <v>-2.287</v>
      </c>
      <c r="G74" s="10">
        <v>1.233</v>
      </c>
      <c r="H74" s="10">
        <v>-1.057</v>
      </c>
      <c r="I74" s="10">
        <v>0.257</v>
      </c>
      <c r="J74" s="10">
        <v>0.192</v>
      </c>
      <c r="K74" s="10">
        <v>-0.719</v>
      </c>
      <c r="L74" s="10">
        <v>-0.492</v>
      </c>
      <c r="M74" s="10">
        <v>0.425</v>
      </c>
      <c r="N74" s="10">
        <v>2.022</v>
      </c>
      <c r="O74" s="10">
        <v>1.952</v>
      </c>
    </row>
    <row r="75" spans="2:15" ht="12.75">
      <c r="B75" s="22">
        <f t="shared" si="2"/>
        <v>0</v>
      </c>
      <c r="C75" s="23">
        <f t="shared" si="3"/>
        <v>1</v>
      </c>
      <c r="D75" s="16">
        <v>5</v>
      </c>
      <c r="E75" s="16">
        <v>6</v>
      </c>
      <c r="F75" s="10">
        <v>-1.841</v>
      </c>
      <c r="G75" s="10">
        <v>1.939</v>
      </c>
      <c r="H75" s="10">
        <v>-0.553</v>
      </c>
      <c r="I75" s="10">
        <v>0.365</v>
      </c>
      <c r="J75" s="10">
        <v>0.03</v>
      </c>
      <c r="K75" s="10">
        <v>-0.992</v>
      </c>
      <c r="L75" s="10">
        <v>0.174</v>
      </c>
      <c r="M75" s="10">
        <v>1.078</v>
      </c>
      <c r="N75" s="10">
        <v>1.806</v>
      </c>
      <c r="O75" s="10">
        <v>1.286</v>
      </c>
    </row>
    <row r="76" spans="2:15" ht="12.75">
      <c r="B76" s="22">
        <f t="shared" si="2"/>
        <v>0</v>
      </c>
      <c r="C76" s="23">
        <f t="shared" si="3"/>
        <v>1</v>
      </c>
      <c r="D76" s="16">
        <v>5</v>
      </c>
      <c r="E76" s="16">
        <v>6</v>
      </c>
      <c r="F76" s="10">
        <v>-2.305</v>
      </c>
      <c r="G76" s="10">
        <v>0.655</v>
      </c>
      <c r="H76" s="10">
        <v>-0.1</v>
      </c>
      <c r="I76" s="10">
        <v>0.474</v>
      </c>
      <c r="J76" s="10">
        <v>0.164</v>
      </c>
      <c r="K76" s="10">
        <v>-1.715</v>
      </c>
      <c r="L76" s="10">
        <v>-0.299</v>
      </c>
      <c r="M76" s="10">
        <v>0.705</v>
      </c>
      <c r="N76" s="10">
        <v>1.96</v>
      </c>
      <c r="O76" s="10">
        <v>0.93</v>
      </c>
    </row>
    <row r="77" spans="2:15" ht="12.75">
      <c r="B77" s="22">
        <f t="shared" si="2"/>
        <v>0</v>
      </c>
      <c r="C77" s="23">
        <f t="shared" si="3"/>
        <v>1</v>
      </c>
      <c r="D77" s="16">
        <v>5</v>
      </c>
      <c r="E77" s="16">
        <v>6</v>
      </c>
      <c r="F77" s="10">
        <v>-2.435</v>
      </c>
      <c r="G77" s="10">
        <v>1.179</v>
      </c>
      <c r="H77" s="10">
        <v>0.034</v>
      </c>
      <c r="I77" s="10">
        <v>0.506</v>
      </c>
      <c r="J77" s="10">
        <v>0.626</v>
      </c>
      <c r="K77" s="10">
        <v>-1.482</v>
      </c>
      <c r="L77" s="10">
        <v>-0.189</v>
      </c>
      <c r="M77" s="10">
        <v>0.846</v>
      </c>
      <c r="N77" s="10">
        <v>2.011</v>
      </c>
      <c r="O77" s="10">
        <v>1.098</v>
      </c>
    </row>
    <row r="78" spans="2:15" ht="12.75">
      <c r="B78" s="22">
        <f t="shared" si="2"/>
        <v>1</v>
      </c>
      <c r="C78" s="23">
        <f t="shared" si="3"/>
        <v>1</v>
      </c>
      <c r="D78" s="16">
        <v>5</v>
      </c>
      <c r="E78" s="16">
        <v>7</v>
      </c>
      <c r="F78" s="10">
        <v>-2.274</v>
      </c>
      <c r="G78" s="10">
        <v>0.631</v>
      </c>
      <c r="H78" s="10">
        <v>-0.414</v>
      </c>
      <c r="I78" s="10">
        <v>0.396</v>
      </c>
      <c r="J78" s="10">
        <v>0.324</v>
      </c>
      <c r="K78" s="10">
        <v>-1.343</v>
      </c>
      <c r="L78" s="10">
        <v>-0.261</v>
      </c>
      <c r="M78" s="10">
        <v>0.763</v>
      </c>
      <c r="N78" s="10">
        <v>2.047</v>
      </c>
      <c r="O78" s="10">
        <v>1.336</v>
      </c>
    </row>
    <row r="79" spans="2:15" ht="12.75">
      <c r="B79" s="22">
        <f t="shared" si="2"/>
        <v>1</v>
      </c>
      <c r="C79" s="23">
        <f t="shared" si="3"/>
        <v>1</v>
      </c>
      <c r="D79" s="16">
        <v>5</v>
      </c>
      <c r="E79" s="16">
        <v>7</v>
      </c>
      <c r="F79" s="10">
        <v>-0.384</v>
      </c>
      <c r="G79" s="10">
        <v>0.373</v>
      </c>
      <c r="H79" s="10">
        <v>0.248</v>
      </c>
      <c r="I79" s="10">
        <v>0.561</v>
      </c>
      <c r="J79" s="10">
        <v>0.75</v>
      </c>
      <c r="K79" s="10">
        <v>-1.385</v>
      </c>
      <c r="L79" s="10">
        <v>0.247</v>
      </c>
      <c r="M79" s="10">
        <v>0.481</v>
      </c>
      <c r="N79" s="10">
        <v>-0.134</v>
      </c>
      <c r="O79" s="10">
        <v>0.898</v>
      </c>
    </row>
    <row r="80" spans="2:15" ht="12.75">
      <c r="B80" s="22">
        <f t="shared" si="2"/>
        <v>0</v>
      </c>
      <c r="C80" s="23">
        <f t="shared" si="3"/>
        <v>1</v>
      </c>
      <c r="D80" s="16">
        <v>6</v>
      </c>
      <c r="E80" s="16">
        <v>7</v>
      </c>
      <c r="F80" s="10">
        <v>-1.201</v>
      </c>
      <c r="G80" s="10">
        <v>0.412</v>
      </c>
      <c r="H80" s="10">
        <v>0.949</v>
      </c>
      <c r="I80" s="10">
        <v>0.721</v>
      </c>
      <c r="J80" s="10">
        <v>1.274</v>
      </c>
      <c r="K80" s="10">
        <v>-1.909</v>
      </c>
      <c r="L80" s="10">
        <v>-0.02</v>
      </c>
      <c r="M80" s="10">
        <v>0.301</v>
      </c>
      <c r="N80" s="10">
        <v>1.446</v>
      </c>
      <c r="O80" s="10">
        <v>0.582</v>
      </c>
    </row>
    <row r="81" spans="2:15" ht="12.75">
      <c r="B81" s="22">
        <f t="shared" si="2"/>
        <v>0</v>
      </c>
      <c r="C81" s="23">
        <f t="shared" si="3"/>
        <v>1</v>
      </c>
      <c r="D81" s="16">
        <v>6</v>
      </c>
      <c r="E81" s="16">
        <v>7</v>
      </c>
      <c r="F81" s="10">
        <v>-1.394</v>
      </c>
      <c r="G81" s="10">
        <v>1.392</v>
      </c>
      <c r="H81" s="10">
        <v>-0.107</v>
      </c>
      <c r="I81" s="10">
        <v>0.473</v>
      </c>
      <c r="J81" s="10">
        <v>0.587</v>
      </c>
      <c r="K81" s="10">
        <v>-0.748</v>
      </c>
      <c r="L81" s="10">
        <v>-0.133</v>
      </c>
      <c r="M81" s="10">
        <v>0.654</v>
      </c>
      <c r="N81" s="10">
        <v>1.629</v>
      </c>
      <c r="O81" s="10">
        <v>1.16</v>
      </c>
    </row>
    <row r="82" spans="2:15" ht="12.75">
      <c r="B82" s="22">
        <f t="shared" si="2"/>
        <v>0</v>
      </c>
      <c r="C82" s="23">
        <f t="shared" si="3"/>
        <v>1</v>
      </c>
      <c r="D82" s="16">
        <v>6</v>
      </c>
      <c r="E82" s="16">
        <v>7</v>
      </c>
      <c r="F82" s="10">
        <v>-2.412</v>
      </c>
      <c r="G82" s="10">
        <v>0.277</v>
      </c>
      <c r="H82" s="10">
        <v>0.227</v>
      </c>
      <c r="I82" s="10">
        <v>0.556</v>
      </c>
      <c r="J82" s="10">
        <v>0.815</v>
      </c>
      <c r="K82" s="10">
        <v>-2.327</v>
      </c>
      <c r="L82" s="10">
        <v>0.041</v>
      </c>
      <c r="M82" s="10">
        <v>0.726</v>
      </c>
      <c r="N82" s="10">
        <v>0.984</v>
      </c>
      <c r="O82" s="10">
        <v>0.958</v>
      </c>
    </row>
    <row r="83" spans="2:15" ht="12.75">
      <c r="B83" s="22">
        <f t="shared" si="2"/>
        <v>0</v>
      </c>
      <c r="C83" s="23">
        <f t="shared" si="3"/>
        <v>1</v>
      </c>
      <c r="D83" s="16">
        <v>6</v>
      </c>
      <c r="E83" s="16">
        <v>7</v>
      </c>
      <c r="F83" s="10">
        <v>-2.395</v>
      </c>
      <c r="G83" s="10">
        <v>0.498</v>
      </c>
      <c r="H83" s="10">
        <v>0.298</v>
      </c>
      <c r="I83" s="10">
        <v>0.574</v>
      </c>
      <c r="J83" s="10">
        <v>0.938</v>
      </c>
      <c r="K83" s="10">
        <v>-1.56</v>
      </c>
      <c r="L83" s="10">
        <v>-0.368</v>
      </c>
      <c r="M83" s="10">
        <v>0.484</v>
      </c>
      <c r="N83" s="10">
        <v>1.627</v>
      </c>
      <c r="O83" s="10">
        <v>1.089</v>
      </c>
    </row>
    <row r="84" spans="2:15" ht="12.75">
      <c r="B84" s="22">
        <f t="shared" si="2"/>
        <v>0</v>
      </c>
      <c r="C84" s="23">
        <f t="shared" si="3"/>
        <v>1</v>
      </c>
      <c r="D84" s="16">
        <v>6</v>
      </c>
      <c r="E84" s="16">
        <v>7</v>
      </c>
      <c r="F84" s="10">
        <v>-2.053</v>
      </c>
      <c r="G84" s="10">
        <v>1.723</v>
      </c>
      <c r="H84" s="10">
        <v>-0.174</v>
      </c>
      <c r="I84" s="10">
        <v>0.456</v>
      </c>
      <c r="J84" s="10">
        <v>0.54</v>
      </c>
      <c r="K84" s="10">
        <v>-0.79</v>
      </c>
      <c r="L84" s="10">
        <v>-0.091</v>
      </c>
      <c r="M84" s="10">
        <v>0.192</v>
      </c>
      <c r="N84" s="10">
        <v>2.418</v>
      </c>
      <c r="O84" s="10">
        <v>1.173</v>
      </c>
    </row>
    <row r="85" spans="2:15" ht="12.75">
      <c r="B85" s="22">
        <f t="shared" si="2"/>
        <v>0</v>
      </c>
      <c r="C85" s="23">
        <f t="shared" si="3"/>
        <v>1</v>
      </c>
      <c r="D85" s="16">
        <v>6</v>
      </c>
      <c r="E85" s="16">
        <v>7</v>
      </c>
      <c r="F85" s="10">
        <v>-2.098</v>
      </c>
      <c r="G85" s="10">
        <v>0.004</v>
      </c>
      <c r="H85" s="10">
        <v>0.134</v>
      </c>
      <c r="I85" s="10">
        <v>0.533</v>
      </c>
      <c r="J85" s="10">
        <v>0.538</v>
      </c>
      <c r="K85" s="10">
        <v>-1.961</v>
      </c>
      <c r="L85" s="10">
        <v>0.571</v>
      </c>
      <c r="M85" s="10">
        <v>0.661</v>
      </c>
      <c r="N85" s="10">
        <v>2.221</v>
      </c>
      <c r="O85" s="10">
        <v>0.863</v>
      </c>
    </row>
    <row r="86" spans="2:15" ht="12.75">
      <c r="B86" s="22">
        <f t="shared" si="2"/>
        <v>0</v>
      </c>
      <c r="C86" s="23">
        <f t="shared" si="3"/>
        <v>1</v>
      </c>
      <c r="D86" s="16">
        <v>6</v>
      </c>
      <c r="E86" s="16">
        <v>7</v>
      </c>
      <c r="F86" s="10">
        <v>-1.147</v>
      </c>
      <c r="G86" s="10">
        <v>0</v>
      </c>
      <c r="H86" s="10">
        <v>0.024</v>
      </c>
      <c r="I86" s="10">
        <v>0.503</v>
      </c>
      <c r="J86" s="10">
        <v>0.381</v>
      </c>
      <c r="K86" s="10">
        <v>-1.484</v>
      </c>
      <c r="L86" s="10">
        <v>-0.348</v>
      </c>
      <c r="M86" s="10">
        <v>0.088</v>
      </c>
      <c r="N86" s="10">
        <v>1.903</v>
      </c>
      <c r="O86" s="10">
        <v>0.886</v>
      </c>
    </row>
    <row r="87" spans="2:15" ht="12.75">
      <c r="B87" s="22">
        <f>IF(ABS(E87-D87)&gt;1,1,0)</f>
        <v>0</v>
      </c>
      <c r="C87" s="23">
        <f>IF(E87=D87,0,1)</f>
        <v>1</v>
      </c>
      <c r="D87" s="16">
        <v>6</v>
      </c>
      <c r="E87" s="16">
        <v>7</v>
      </c>
      <c r="F87" s="10">
        <v>-2.478</v>
      </c>
      <c r="G87" s="10">
        <v>0.563</v>
      </c>
      <c r="H87" s="10">
        <v>-0.099</v>
      </c>
      <c r="I87" s="10">
        <v>0.475</v>
      </c>
      <c r="J87" s="10">
        <v>0.29</v>
      </c>
      <c r="K87" s="10">
        <v>-1.213</v>
      </c>
      <c r="L87" s="10">
        <v>0.046</v>
      </c>
      <c r="M87" s="10">
        <v>0.292</v>
      </c>
      <c r="N87" s="10">
        <v>2.359</v>
      </c>
      <c r="O87" s="10">
        <v>0.992</v>
      </c>
    </row>
    <row r="88" spans="1:3" ht="13.5" thickBot="1">
      <c r="A88" s="1" t="s">
        <v>114</v>
      </c>
      <c r="B88" s="28">
        <f>SUM(B7:B87)</f>
        <v>11</v>
      </c>
      <c r="C88" s="28">
        <f>SUM(C7:C87)</f>
        <v>72</v>
      </c>
    </row>
    <row r="89" spans="1:3" ht="13.5" thickBot="1">
      <c r="A89" s="1" t="s">
        <v>115</v>
      </c>
      <c r="B89" s="29">
        <f>B88/C90</f>
        <v>0.13580246913580246</v>
      </c>
      <c r="C89" s="30">
        <f>C88/C90</f>
        <v>0.8888888888888888</v>
      </c>
    </row>
    <row r="90" spans="2:3" ht="12.75">
      <c r="B90" s="1" t="s">
        <v>114</v>
      </c>
      <c r="C90" s="1">
        <f>COUNT(C7:C87)</f>
        <v>81</v>
      </c>
    </row>
  </sheetData>
  <mergeCells count="3">
    <mergeCell ref="L1:N1"/>
    <mergeCell ref="E3:G3"/>
    <mergeCell ref="I3:J3"/>
  </mergeCells>
  <hyperlinks>
    <hyperlink ref="I3" location="NN_Model3!A1" tooltip="Goto Navigator" display="NN_Model3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O23"/>
  <sheetViews>
    <sheetView showGridLines="0" workbookViewId="0" topLeftCell="A1">
      <selection activeCell="D23" sqref="A21:D23"/>
    </sheetView>
  </sheetViews>
  <sheetFormatPr defaultColWidth="9.140625" defaultRowHeight="12.75"/>
  <cols>
    <col min="1" max="3" width="9.140625" style="1" customWidth="1"/>
    <col min="4" max="16384" width="10.140625" style="1" customWidth="1"/>
  </cols>
  <sheetData>
    <row r="1" spans="5:15" s="2" customFormat="1" ht="15.75">
      <c r="E1" s="4" t="s">
        <v>106</v>
      </c>
      <c r="F1" s="3"/>
      <c r="M1" s="53" t="s">
        <v>110</v>
      </c>
      <c r="N1" s="53"/>
      <c r="O1" s="53"/>
    </row>
    <row r="2" ht="15.75" customHeight="1"/>
    <row r="3" spans="5:11" ht="12.75">
      <c r="E3" s="17" t="s">
        <v>96</v>
      </c>
      <c r="F3" s="43" t="s">
        <v>39</v>
      </c>
      <c r="G3" s="44"/>
      <c r="H3" s="45"/>
      <c r="J3" s="57" t="s">
        <v>92</v>
      </c>
      <c r="K3" s="58"/>
    </row>
    <row r="5" ht="13.5" thickBot="1"/>
    <row r="6" spans="2:15" ht="38.25">
      <c r="B6" s="19" t="s">
        <v>112</v>
      </c>
      <c r="C6" s="20" t="s">
        <v>111</v>
      </c>
      <c r="D6" s="21" t="s">
        <v>113</v>
      </c>
      <c r="E6" s="12" t="s">
        <v>97</v>
      </c>
      <c r="F6" s="17" t="s">
        <v>12</v>
      </c>
      <c r="G6" s="17" t="s">
        <v>13</v>
      </c>
      <c r="H6" s="17" t="s">
        <v>2</v>
      </c>
      <c r="I6" s="17" t="s">
        <v>14</v>
      </c>
      <c r="J6" s="17" t="s">
        <v>3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2:15" ht="12.75">
      <c r="B7" s="22">
        <f>IF(ABS(D7-E7)&gt;1,1,0)</f>
        <v>1</v>
      </c>
      <c r="C7" s="23">
        <f>IF(D7=E7,0,1)</f>
        <v>1</v>
      </c>
      <c r="D7" s="24">
        <v>1</v>
      </c>
      <c r="E7" s="16">
        <v>6</v>
      </c>
      <c r="F7" s="10">
        <v>-1.323</v>
      </c>
      <c r="G7" s="10">
        <v>0.998</v>
      </c>
      <c r="H7" s="10">
        <v>-0.936</v>
      </c>
      <c r="I7" s="10">
        <v>0.281</v>
      </c>
      <c r="J7" s="10">
        <v>-0.042</v>
      </c>
      <c r="K7" s="10">
        <v>-0.187</v>
      </c>
      <c r="L7" s="10">
        <v>0.001</v>
      </c>
      <c r="M7" s="10">
        <v>0.863</v>
      </c>
      <c r="N7" s="10">
        <v>1.349</v>
      </c>
      <c r="O7" s="10">
        <v>1.704</v>
      </c>
    </row>
    <row r="8" spans="2:15" ht="12.75">
      <c r="B8" s="22">
        <f aca="true" t="shared" si="0" ref="B8:B20">IF(ABS(D8-E8)&gt;1,1,0)</f>
        <v>1</v>
      </c>
      <c r="C8" s="23">
        <f>IF(D8=E8,0,1)</f>
        <v>1</v>
      </c>
      <c r="D8" s="24">
        <v>1</v>
      </c>
      <c r="E8" s="16">
        <v>6</v>
      </c>
      <c r="F8" s="10">
        <v>-2.1</v>
      </c>
      <c r="G8" s="10">
        <v>1.516</v>
      </c>
      <c r="H8" s="10">
        <v>-1.654</v>
      </c>
      <c r="I8" s="10">
        <v>0.159</v>
      </c>
      <c r="J8" s="10">
        <v>0.251</v>
      </c>
      <c r="K8" s="10">
        <v>0.342</v>
      </c>
      <c r="L8" s="10">
        <v>-0.077</v>
      </c>
      <c r="M8" s="10">
        <v>0.347</v>
      </c>
      <c r="N8" s="10">
        <v>1.762</v>
      </c>
      <c r="O8" s="10">
        <v>2.515</v>
      </c>
    </row>
    <row r="9" spans="2:15" ht="12.75">
      <c r="B9" s="22">
        <f t="shared" si="0"/>
        <v>1</v>
      </c>
      <c r="C9" s="23">
        <f aca="true" t="shared" si="1" ref="C9:C20">IF(D9=E9,0,1)</f>
        <v>1</v>
      </c>
      <c r="D9" s="24">
        <v>2</v>
      </c>
      <c r="E9" s="16">
        <v>6</v>
      </c>
      <c r="F9" s="10">
        <v>-1.743</v>
      </c>
      <c r="G9" s="10">
        <v>1.626</v>
      </c>
      <c r="H9" s="10">
        <v>-1.207</v>
      </c>
      <c r="I9" s="10">
        <v>0.23</v>
      </c>
      <c r="J9" s="10">
        <v>-0.066</v>
      </c>
      <c r="K9" s="10">
        <v>-0.266</v>
      </c>
      <c r="L9" s="10">
        <v>-0.229</v>
      </c>
      <c r="M9" s="10">
        <v>0.543</v>
      </c>
      <c r="N9" s="10">
        <v>1.718</v>
      </c>
      <c r="O9" s="10">
        <v>1.917</v>
      </c>
    </row>
    <row r="10" spans="2:15" ht="12.75">
      <c r="B10" s="22">
        <f t="shared" si="0"/>
        <v>1</v>
      </c>
      <c r="C10" s="23">
        <f t="shared" si="1"/>
        <v>1</v>
      </c>
      <c r="D10" s="24">
        <v>2</v>
      </c>
      <c r="E10" s="16">
        <v>6</v>
      </c>
      <c r="F10" s="10">
        <v>-1.776</v>
      </c>
      <c r="G10" s="10">
        <v>1.153</v>
      </c>
      <c r="H10" s="10">
        <v>-0.45</v>
      </c>
      <c r="I10" s="10">
        <v>0.389</v>
      </c>
      <c r="J10" s="10">
        <v>0.171</v>
      </c>
      <c r="K10" s="10">
        <v>-0.898</v>
      </c>
      <c r="L10" s="10">
        <v>-0.073</v>
      </c>
      <c r="M10" s="10">
        <v>0.44</v>
      </c>
      <c r="N10" s="10">
        <v>2.227</v>
      </c>
      <c r="O10" s="10">
        <v>1.251</v>
      </c>
    </row>
    <row r="11" spans="2:15" ht="12.75">
      <c r="B11" s="22">
        <f t="shared" si="0"/>
        <v>1</v>
      </c>
      <c r="C11" s="23">
        <f t="shared" si="1"/>
        <v>1</v>
      </c>
      <c r="D11" s="24">
        <v>3</v>
      </c>
      <c r="E11" s="16">
        <v>6</v>
      </c>
      <c r="F11" s="10">
        <v>-1.704</v>
      </c>
      <c r="G11" s="10">
        <v>3.691</v>
      </c>
      <c r="H11" s="10">
        <v>-3.155</v>
      </c>
      <c r="I11" s="10">
        <v>0.04</v>
      </c>
      <c r="J11" s="10">
        <v>-0.936</v>
      </c>
      <c r="K11" s="10">
        <v>1.573</v>
      </c>
      <c r="L11" s="10">
        <v>0.122</v>
      </c>
      <c r="M11" s="10">
        <v>0.998</v>
      </c>
      <c r="N11" s="10">
        <v>2.033</v>
      </c>
      <c r="O11" s="10">
        <v>3.493</v>
      </c>
    </row>
    <row r="12" spans="2:15" ht="12.75">
      <c r="B12" s="22">
        <f t="shared" si="0"/>
        <v>1</v>
      </c>
      <c r="C12" s="23">
        <f t="shared" si="1"/>
        <v>1</v>
      </c>
      <c r="D12" s="24">
        <v>3</v>
      </c>
      <c r="E12" s="16">
        <v>6</v>
      </c>
      <c r="F12" s="10">
        <v>-1.774</v>
      </c>
      <c r="G12" s="10">
        <v>0.887</v>
      </c>
      <c r="H12" s="10">
        <v>-0.532</v>
      </c>
      <c r="I12" s="10">
        <v>0.369</v>
      </c>
      <c r="J12" s="10">
        <v>0.013</v>
      </c>
      <c r="K12" s="10">
        <v>-0.929</v>
      </c>
      <c r="L12" s="10">
        <v>0.07</v>
      </c>
      <c r="M12" s="10">
        <v>0.781</v>
      </c>
      <c r="N12" s="10">
        <v>1.891</v>
      </c>
      <c r="O12" s="10">
        <v>1.232</v>
      </c>
    </row>
    <row r="13" spans="2:15" ht="12.75">
      <c r="B13" s="22">
        <f t="shared" si="0"/>
        <v>1</v>
      </c>
      <c r="C13" s="23">
        <f t="shared" si="1"/>
        <v>1</v>
      </c>
      <c r="D13" s="24">
        <v>4</v>
      </c>
      <c r="E13" s="16">
        <v>6</v>
      </c>
      <c r="F13" s="10">
        <v>-2.163</v>
      </c>
      <c r="G13" s="10">
        <v>1.097</v>
      </c>
      <c r="H13" s="10">
        <v>-1.099</v>
      </c>
      <c r="I13" s="10">
        <v>0.249</v>
      </c>
      <c r="J13" s="10">
        <v>-0.101</v>
      </c>
      <c r="K13" s="10">
        <v>-0.453</v>
      </c>
      <c r="L13" s="10">
        <v>-0.709</v>
      </c>
      <c r="M13" s="10">
        <v>0.787</v>
      </c>
      <c r="N13" s="10">
        <v>3.011</v>
      </c>
      <c r="O13" s="10">
        <v>1.763</v>
      </c>
    </row>
    <row r="14" spans="2:15" ht="12.75">
      <c r="B14" s="22">
        <f t="shared" si="0"/>
        <v>1</v>
      </c>
      <c r="C14" s="23">
        <f t="shared" si="1"/>
        <v>1</v>
      </c>
      <c r="D14" s="24">
        <v>4</v>
      </c>
      <c r="E14" s="16">
        <v>6</v>
      </c>
      <c r="F14" s="10">
        <v>-1.987</v>
      </c>
      <c r="G14" s="10">
        <v>0.528</v>
      </c>
      <c r="H14" s="10">
        <v>-1.059</v>
      </c>
      <c r="I14" s="10">
        <v>0.257</v>
      </c>
      <c r="J14" s="10">
        <v>-0.049</v>
      </c>
      <c r="K14" s="10">
        <v>-0.531</v>
      </c>
      <c r="L14" s="10">
        <v>-0.225</v>
      </c>
      <c r="M14" s="10">
        <v>0.476</v>
      </c>
      <c r="N14" s="10">
        <v>1.433</v>
      </c>
      <c r="O14" s="10">
        <v>1.742</v>
      </c>
    </row>
    <row r="15" spans="2:15" ht="12.75">
      <c r="B15" s="22">
        <f t="shared" si="0"/>
        <v>0</v>
      </c>
      <c r="C15" s="23">
        <f t="shared" si="1"/>
        <v>1</v>
      </c>
      <c r="D15" s="24">
        <v>5</v>
      </c>
      <c r="E15" s="16">
        <v>6</v>
      </c>
      <c r="F15" s="10">
        <v>-1.901</v>
      </c>
      <c r="G15" s="10">
        <v>2.523</v>
      </c>
      <c r="H15" s="10">
        <v>-1.187</v>
      </c>
      <c r="I15" s="10">
        <v>0.233</v>
      </c>
      <c r="J15" s="10">
        <v>-0.244</v>
      </c>
      <c r="K15" s="10">
        <v>-0.166</v>
      </c>
      <c r="L15" s="10">
        <v>0.022</v>
      </c>
      <c r="M15" s="10">
        <v>0.726</v>
      </c>
      <c r="N15" s="10">
        <v>2.083</v>
      </c>
      <c r="O15" s="10">
        <v>1.767</v>
      </c>
    </row>
    <row r="16" spans="2:15" ht="12.75">
      <c r="B16" s="22">
        <f t="shared" si="0"/>
        <v>0</v>
      </c>
      <c r="C16" s="23">
        <f t="shared" si="1"/>
        <v>1</v>
      </c>
      <c r="D16" s="24">
        <v>5</v>
      </c>
      <c r="E16" s="16">
        <v>6</v>
      </c>
      <c r="F16" s="10">
        <v>-2.387</v>
      </c>
      <c r="G16" s="10">
        <v>0.583</v>
      </c>
      <c r="H16" s="10">
        <v>-0.901</v>
      </c>
      <c r="I16" s="10">
        <v>0.288</v>
      </c>
      <c r="J16" s="10">
        <v>-0.024</v>
      </c>
      <c r="K16" s="10">
        <v>-0.952</v>
      </c>
      <c r="L16" s="10">
        <v>-0.006</v>
      </c>
      <c r="M16" s="10">
        <v>0.569</v>
      </c>
      <c r="N16" s="10">
        <v>2.303</v>
      </c>
      <c r="O16" s="10">
        <v>1.581</v>
      </c>
    </row>
    <row r="17" spans="2:15" ht="12.75">
      <c r="B17" s="22">
        <f t="shared" si="0"/>
        <v>0</v>
      </c>
      <c r="C17" s="23">
        <f t="shared" si="1"/>
        <v>0</v>
      </c>
      <c r="D17" s="24">
        <v>6</v>
      </c>
      <c r="E17" s="16">
        <v>6</v>
      </c>
      <c r="F17" s="10">
        <v>-2.305</v>
      </c>
      <c r="G17" s="10">
        <v>0.655</v>
      </c>
      <c r="H17" s="10">
        <v>-0.1</v>
      </c>
      <c r="I17" s="10">
        <v>0.474</v>
      </c>
      <c r="J17" s="10">
        <v>0.164</v>
      </c>
      <c r="K17" s="10">
        <v>-1.715</v>
      </c>
      <c r="L17" s="10">
        <v>-0.299</v>
      </c>
      <c r="M17" s="10">
        <v>0.705</v>
      </c>
      <c r="N17" s="10">
        <v>1.96</v>
      </c>
      <c r="O17" s="10">
        <v>0.93</v>
      </c>
    </row>
    <row r="18" spans="2:15" ht="12.75">
      <c r="B18" s="22">
        <f t="shared" si="0"/>
        <v>0</v>
      </c>
      <c r="C18" s="23">
        <f t="shared" si="1"/>
        <v>0</v>
      </c>
      <c r="D18" s="24">
        <v>6</v>
      </c>
      <c r="E18" s="16">
        <v>6</v>
      </c>
      <c r="F18" s="10">
        <v>-2.435</v>
      </c>
      <c r="G18" s="10">
        <v>1.179</v>
      </c>
      <c r="H18" s="10">
        <v>0.034</v>
      </c>
      <c r="I18" s="10">
        <v>0.506</v>
      </c>
      <c r="J18" s="10">
        <v>0.626</v>
      </c>
      <c r="K18" s="10">
        <v>-1.482</v>
      </c>
      <c r="L18" s="10">
        <v>-0.189</v>
      </c>
      <c r="M18" s="10">
        <v>0.846</v>
      </c>
      <c r="N18" s="10">
        <v>2.011</v>
      </c>
      <c r="O18" s="10">
        <v>1.098</v>
      </c>
    </row>
    <row r="19" spans="2:15" ht="12.75">
      <c r="B19" s="22">
        <f t="shared" si="0"/>
        <v>0</v>
      </c>
      <c r="C19" s="23">
        <f t="shared" si="1"/>
        <v>1</v>
      </c>
      <c r="D19" s="24">
        <v>7</v>
      </c>
      <c r="E19" s="16">
        <v>6</v>
      </c>
      <c r="F19" s="10">
        <v>-1.147</v>
      </c>
      <c r="G19" s="10">
        <v>0</v>
      </c>
      <c r="H19" s="10">
        <v>0.024</v>
      </c>
      <c r="I19" s="10">
        <v>0.503</v>
      </c>
      <c r="J19" s="10">
        <v>0.381</v>
      </c>
      <c r="K19" s="10">
        <v>-1.484</v>
      </c>
      <c r="L19" s="10">
        <v>-0.348</v>
      </c>
      <c r="M19" s="10">
        <v>0.088</v>
      </c>
      <c r="N19" s="10">
        <v>1.903</v>
      </c>
      <c r="O19" s="10">
        <v>0.886</v>
      </c>
    </row>
    <row r="20" spans="2:15" ht="13.5" thickBot="1">
      <c r="B20" s="25">
        <f t="shared" si="0"/>
        <v>0</v>
      </c>
      <c r="C20" s="26">
        <f t="shared" si="1"/>
        <v>1</v>
      </c>
      <c r="D20" s="27">
        <v>7</v>
      </c>
      <c r="E20" s="16">
        <v>6</v>
      </c>
      <c r="F20" s="10">
        <v>-2.478</v>
      </c>
      <c r="G20" s="10">
        <v>0.563</v>
      </c>
      <c r="H20" s="10">
        <v>-0.099</v>
      </c>
      <c r="I20" s="10">
        <v>0.475</v>
      </c>
      <c r="J20" s="10">
        <v>0.29</v>
      </c>
      <c r="K20" s="10">
        <v>-1.213</v>
      </c>
      <c r="L20" s="10">
        <v>0.046</v>
      </c>
      <c r="M20" s="10">
        <v>0.292</v>
      </c>
      <c r="N20" s="10">
        <v>2.359</v>
      </c>
      <c r="O20" s="10">
        <v>0.992</v>
      </c>
    </row>
    <row r="21" spans="1:3" ht="13.5" thickBot="1">
      <c r="A21" s="1" t="s">
        <v>114</v>
      </c>
      <c r="B21" s="28">
        <f>SUM(B7:B20)</f>
        <v>8</v>
      </c>
      <c r="C21" s="28">
        <f>SUM(C7:C20)</f>
        <v>12</v>
      </c>
    </row>
    <row r="22" spans="1:3" ht="13.5" thickBot="1">
      <c r="A22" s="1" t="s">
        <v>115</v>
      </c>
      <c r="B22" s="29">
        <f>B21/C23</f>
        <v>0.5714285714285714</v>
      </c>
      <c r="C22" s="30">
        <f>C21/C23</f>
        <v>0.8571428571428571</v>
      </c>
    </row>
    <row r="23" spans="2:3" ht="12.75">
      <c r="B23" s="1" t="s">
        <v>114</v>
      </c>
      <c r="C23" s="1">
        <v>14</v>
      </c>
    </row>
  </sheetData>
  <mergeCells count="3">
    <mergeCell ref="M1:O1"/>
    <mergeCell ref="F3:H3"/>
    <mergeCell ref="J3:K3"/>
  </mergeCells>
  <hyperlinks>
    <hyperlink ref="J3" location="NN_Model3!A1" tooltip="Goto Navigator" display="NN_Model3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B104"/>
  <sheetViews>
    <sheetView showGridLines="0" workbookViewId="0" topLeftCell="A1">
      <pane ySplit="5" topLeftCell="BM81" activePane="bottomLeft" state="frozen"/>
      <selection pane="topLeft" activeCell="A1" sqref="A1"/>
      <selection pane="bottomLeft" activeCell="A81" sqref="A81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22</v>
      </c>
      <c r="C1" s="3"/>
      <c r="J1" s="53" t="s">
        <v>116</v>
      </c>
      <c r="K1" s="53"/>
      <c r="L1" s="53"/>
    </row>
    <row r="2" ht="15.75" customHeight="1"/>
    <row r="3" spans="1:6" ht="12.75">
      <c r="A3" s="54" t="s">
        <v>23</v>
      </c>
      <c r="B3" s="55"/>
      <c r="C3" s="56"/>
      <c r="D3"/>
      <c r="E3"/>
      <c r="F3"/>
    </row>
    <row r="4" spans="1:6" ht="18" customHeight="1">
      <c r="A4" s="7" t="s">
        <v>24</v>
      </c>
      <c r="B4" s="7" t="s">
        <v>25</v>
      </c>
      <c r="C4" s="7" t="s">
        <v>26</v>
      </c>
      <c r="D4" s="5" t="s">
        <v>27</v>
      </c>
      <c r="E4" s="5" t="s">
        <v>28</v>
      </c>
      <c r="F4" s="7" t="s">
        <v>32</v>
      </c>
    </row>
    <row r="5" spans="1:6" ht="18" customHeight="1">
      <c r="A5" s="7" t="s">
        <v>29</v>
      </c>
      <c r="B5" s="7" t="s">
        <v>30</v>
      </c>
      <c r="C5" s="5" t="s">
        <v>31</v>
      </c>
      <c r="D5" s="5"/>
      <c r="E5" s="5"/>
      <c r="F5" s="5"/>
    </row>
    <row r="7" ht="12.75">
      <c r="A7" s="6" t="s">
        <v>24</v>
      </c>
    </row>
    <row r="9" spans="2:7" ht="12.75">
      <c r="B9" s="47" t="s">
        <v>33</v>
      </c>
      <c r="C9" s="48"/>
      <c r="D9" s="48"/>
      <c r="E9" s="48"/>
      <c r="F9" s="48"/>
      <c r="G9" s="49"/>
    </row>
    <row r="10" spans="2:7" ht="12.75">
      <c r="B10" s="40" t="s">
        <v>34</v>
      </c>
      <c r="C10" s="41"/>
      <c r="D10" s="42"/>
      <c r="E10" s="43" t="s">
        <v>35</v>
      </c>
      <c r="F10" s="44"/>
      <c r="G10" s="45"/>
    </row>
    <row r="11" spans="2:7" ht="12.75">
      <c r="B11" s="40" t="s">
        <v>36</v>
      </c>
      <c r="C11" s="41"/>
      <c r="D11" s="42"/>
      <c r="E11" s="43" t="s">
        <v>37</v>
      </c>
      <c r="F11" s="44"/>
      <c r="G11" s="45"/>
    </row>
    <row r="12" spans="2:7" ht="12.75">
      <c r="B12" s="40" t="s">
        <v>38</v>
      </c>
      <c r="C12" s="41"/>
      <c r="D12" s="42"/>
      <c r="E12" s="43" t="s">
        <v>39</v>
      </c>
      <c r="F12" s="44"/>
      <c r="G12" s="45"/>
    </row>
    <row r="13" spans="2:7" ht="12.75">
      <c r="B13" s="40" t="s">
        <v>40</v>
      </c>
      <c r="C13" s="41"/>
      <c r="D13" s="42"/>
      <c r="E13" s="43">
        <v>81</v>
      </c>
      <c r="F13" s="44"/>
      <c r="G13" s="45"/>
    </row>
    <row r="14" spans="2:7" ht="12.75">
      <c r="B14" s="40" t="s">
        <v>41</v>
      </c>
      <c r="C14" s="41"/>
      <c r="D14" s="42"/>
      <c r="E14" s="43">
        <v>14</v>
      </c>
      <c r="F14" s="44"/>
      <c r="G14" s="45"/>
    </row>
    <row r="15" spans="2:7" ht="12.75">
      <c r="B15" s="40" t="s">
        <v>42</v>
      </c>
      <c r="C15" s="41"/>
      <c r="D15" s="42"/>
      <c r="E15" s="43" t="b">
        <v>1</v>
      </c>
      <c r="F15" s="44"/>
      <c r="G15" s="45"/>
    </row>
    <row r="17" spans="2:14" ht="12.75">
      <c r="B17" s="47" t="s">
        <v>43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2:14" ht="12.75">
      <c r="B18" s="40" t="s">
        <v>44</v>
      </c>
      <c r="C18" s="41"/>
      <c r="D18" s="42"/>
      <c r="E18" s="8" t="s">
        <v>12</v>
      </c>
      <c r="F18" s="8" t="s">
        <v>13</v>
      </c>
      <c r="G18" s="8" t="s">
        <v>2</v>
      </c>
      <c r="H18" s="8" t="s">
        <v>14</v>
      </c>
      <c r="I18" s="8" t="s">
        <v>3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</row>
    <row r="19" spans="2:14" ht="12.75">
      <c r="B19" s="40" t="s">
        <v>45</v>
      </c>
      <c r="C19" s="41"/>
      <c r="D19" s="42"/>
      <c r="E19" s="43" t="s">
        <v>20</v>
      </c>
      <c r="F19" s="44"/>
      <c r="G19" s="44"/>
      <c r="H19" s="44"/>
      <c r="I19" s="44"/>
      <c r="J19" s="44"/>
      <c r="K19" s="44"/>
      <c r="L19" s="44"/>
      <c r="M19" s="44"/>
      <c r="N19" s="45"/>
    </row>
    <row r="21" spans="2:7" ht="12.75">
      <c r="B21" s="47" t="s">
        <v>46</v>
      </c>
      <c r="C21" s="48"/>
      <c r="D21" s="48"/>
      <c r="E21" s="48"/>
      <c r="F21" s="48"/>
      <c r="G21" s="49"/>
    </row>
    <row r="22" spans="2:7" ht="12.75">
      <c r="B22" s="40" t="s">
        <v>47</v>
      </c>
      <c r="C22" s="41"/>
      <c r="D22" s="42"/>
      <c r="E22" s="43">
        <v>300</v>
      </c>
      <c r="F22" s="44"/>
      <c r="G22" s="45"/>
    </row>
    <row r="23" spans="2:7" ht="12.75">
      <c r="B23" s="40" t="s">
        <v>48</v>
      </c>
      <c r="C23" s="41"/>
      <c r="D23" s="42"/>
      <c r="E23" s="50">
        <v>24300</v>
      </c>
      <c r="F23" s="51"/>
      <c r="G23" s="52"/>
    </row>
    <row r="24" spans="2:11" ht="12.75">
      <c r="B24" s="40" t="s">
        <v>49</v>
      </c>
      <c r="C24" s="41"/>
      <c r="D24" s="42"/>
      <c r="E24" s="10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</row>
    <row r="25" spans="2:11" ht="12.75">
      <c r="B25" s="40" t="s">
        <v>50</v>
      </c>
      <c r="C25" s="41"/>
      <c r="D25" s="42"/>
      <c r="E25" s="10">
        <v>2700</v>
      </c>
      <c r="F25" s="10">
        <v>3900</v>
      </c>
      <c r="G25" s="10">
        <v>3600</v>
      </c>
      <c r="H25" s="10">
        <v>3900</v>
      </c>
      <c r="I25" s="10">
        <v>3900</v>
      </c>
      <c r="J25" s="10">
        <v>3300</v>
      </c>
      <c r="K25" s="10">
        <v>3000</v>
      </c>
    </row>
    <row r="27" spans="2:8" ht="12.75">
      <c r="B27" s="47" t="s">
        <v>51</v>
      </c>
      <c r="C27" s="48"/>
      <c r="D27" s="48"/>
      <c r="E27" s="48"/>
      <c r="F27" s="48"/>
      <c r="G27" s="48"/>
      <c r="H27" s="49"/>
    </row>
    <row r="28" spans="2:8" ht="12.75">
      <c r="B28" s="40" t="s">
        <v>52</v>
      </c>
      <c r="C28" s="41"/>
      <c r="D28" s="42"/>
      <c r="E28" s="43">
        <v>1</v>
      </c>
      <c r="F28" s="44"/>
      <c r="G28" s="44"/>
      <c r="H28" s="45"/>
    </row>
    <row r="29" spans="2:8" ht="12.75">
      <c r="B29" s="40" t="s">
        <v>53</v>
      </c>
      <c r="C29" s="41"/>
      <c r="D29" s="42"/>
      <c r="E29" s="10">
        <v>1</v>
      </c>
      <c r="F29" s="10"/>
      <c r="G29" s="10"/>
      <c r="H29" s="10"/>
    </row>
    <row r="30" spans="2:8" ht="12.75">
      <c r="B30" s="40" t="s">
        <v>54</v>
      </c>
      <c r="C30" s="41"/>
      <c r="D30" s="42"/>
      <c r="E30" s="10">
        <v>25</v>
      </c>
      <c r="F30" s="10"/>
      <c r="G30" s="10"/>
      <c r="H30" s="10"/>
    </row>
    <row r="31" spans="2:8" ht="12.75">
      <c r="B31" s="40" t="s">
        <v>55</v>
      </c>
      <c r="C31" s="41"/>
      <c r="D31" s="42"/>
      <c r="E31" s="46">
        <v>0.10000000149011612</v>
      </c>
      <c r="F31" s="44"/>
      <c r="G31" s="44"/>
      <c r="H31" s="45"/>
    </row>
    <row r="32" spans="2:8" ht="12.75">
      <c r="B32" s="40" t="s">
        <v>56</v>
      </c>
      <c r="C32" s="41"/>
      <c r="D32" s="42"/>
      <c r="E32" s="46">
        <v>0.6000000238418579</v>
      </c>
      <c r="F32" s="44"/>
      <c r="G32" s="44"/>
      <c r="H32" s="45"/>
    </row>
    <row r="33" spans="2:8" ht="12.75">
      <c r="B33" s="40" t="s">
        <v>57</v>
      </c>
      <c r="C33" s="41"/>
      <c r="D33" s="42"/>
      <c r="E33" s="46">
        <v>0</v>
      </c>
      <c r="F33" s="44"/>
      <c r="G33" s="44"/>
      <c r="H33" s="45"/>
    </row>
    <row r="34" spans="2:8" ht="12.75">
      <c r="B34" s="40" t="s">
        <v>58</v>
      </c>
      <c r="C34" s="41"/>
      <c r="D34" s="42"/>
      <c r="E34" s="43" t="s">
        <v>108</v>
      </c>
      <c r="F34" s="44"/>
      <c r="G34" s="44"/>
      <c r="H34" s="45"/>
    </row>
    <row r="35" spans="2:8" ht="12.75">
      <c r="B35" s="40" t="s">
        <v>59</v>
      </c>
      <c r="C35" s="41"/>
      <c r="D35" s="42"/>
      <c r="E35" s="43" t="s">
        <v>109</v>
      </c>
      <c r="F35" s="44"/>
      <c r="G35" s="44"/>
      <c r="H35" s="45"/>
    </row>
    <row r="36" spans="2:8" ht="12.75">
      <c r="B36" s="40" t="s">
        <v>60</v>
      </c>
      <c r="C36" s="41"/>
      <c r="D36" s="42"/>
      <c r="E36" s="43" t="s">
        <v>109</v>
      </c>
      <c r="F36" s="44"/>
      <c r="G36" s="44"/>
      <c r="H36" s="45"/>
    </row>
    <row r="39" spans="1:3" ht="12.75">
      <c r="A39" s="38" t="s">
        <v>61</v>
      </c>
      <c r="B39" s="38"/>
      <c r="C39" s="38"/>
    </row>
    <row r="41" spans="2:13" ht="12.75">
      <c r="B41" s="11"/>
      <c r="C41" s="39" t="s">
        <v>62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22.5">
      <c r="B42" s="12" t="s">
        <v>63</v>
      </c>
      <c r="C42" s="14" t="s">
        <v>12</v>
      </c>
      <c r="D42" s="14" t="s">
        <v>13</v>
      </c>
      <c r="E42" s="14" t="s">
        <v>2</v>
      </c>
      <c r="F42" s="14" t="s">
        <v>14</v>
      </c>
      <c r="G42" s="14" t="s">
        <v>3</v>
      </c>
      <c r="H42" s="14" t="s">
        <v>15</v>
      </c>
      <c r="I42" s="14" t="s">
        <v>16</v>
      </c>
      <c r="J42" s="14" t="s">
        <v>17</v>
      </c>
      <c r="K42" s="14" t="s">
        <v>18</v>
      </c>
      <c r="L42" s="14" t="s">
        <v>19</v>
      </c>
      <c r="M42" s="14" t="s">
        <v>64</v>
      </c>
    </row>
    <row r="43" spans="2:13" ht="12.75">
      <c r="B43" s="16" t="s">
        <v>65</v>
      </c>
      <c r="C43" s="10">
        <v>0.293699</v>
      </c>
      <c r="D43" s="10">
        <v>2.20733</v>
      </c>
      <c r="E43" s="10">
        <v>-0.279463</v>
      </c>
      <c r="F43" s="10">
        <v>0.179046</v>
      </c>
      <c r="G43" s="10">
        <v>-0.017773</v>
      </c>
      <c r="H43" s="10">
        <v>-0.145461</v>
      </c>
      <c r="I43" s="10">
        <v>1.33692</v>
      </c>
      <c r="J43" s="10">
        <v>0.463613</v>
      </c>
      <c r="K43" s="10">
        <v>-2.02243</v>
      </c>
      <c r="L43" s="10">
        <v>0.115642</v>
      </c>
      <c r="M43" s="10">
        <v>-1.68499</v>
      </c>
    </row>
    <row r="44" spans="2:13" ht="12.75">
      <c r="B44" s="16" t="s">
        <v>66</v>
      </c>
      <c r="C44" s="10">
        <v>-0.648614</v>
      </c>
      <c r="D44" s="10">
        <v>0.134453</v>
      </c>
      <c r="E44" s="10">
        <v>0.22385</v>
      </c>
      <c r="F44" s="10">
        <v>0.142311</v>
      </c>
      <c r="G44" s="10">
        <v>0.175268</v>
      </c>
      <c r="H44" s="10">
        <v>-0.44047</v>
      </c>
      <c r="I44" s="10">
        <v>-2.2628</v>
      </c>
      <c r="J44" s="10">
        <v>1.12241</v>
      </c>
      <c r="K44" s="10">
        <v>-0.887162</v>
      </c>
      <c r="L44" s="10">
        <v>-0.587129</v>
      </c>
      <c r="M44" s="10">
        <v>-1.26427</v>
      </c>
    </row>
    <row r="45" spans="2:13" ht="12.75">
      <c r="B45" s="16" t="s">
        <v>67</v>
      </c>
      <c r="C45" s="10">
        <v>0.43536</v>
      </c>
      <c r="D45" s="10">
        <v>-1.4489</v>
      </c>
      <c r="E45" s="10">
        <v>0.084026</v>
      </c>
      <c r="F45" s="10">
        <v>0.150346</v>
      </c>
      <c r="G45" s="10">
        <v>1.11477</v>
      </c>
      <c r="H45" s="10">
        <v>-0.123835</v>
      </c>
      <c r="I45" s="10">
        <v>-1.10534</v>
      </c>
      <c r="J45" s="10">
        <v>-1.59772</v>
      </c>
      <c r="K45" s="10">
        <v>-0.273172</v>
      </c>
      <c r="L45" s="10">
        <v>-0.260006</v>
      </c>
      <c r="M45" s="10">
        <v>-2.44309</v>
      </c>
    </row>
    <row r="46" spans="2:13" ht="12.75">
      <c r="B46" s="16" t="s">
        <v>68</v>
      </c>
      <c r="C46" s="10">
        <v>-1.73401</v>
      </c>
      <c r="D46" s="10">
        <v>-0.720061</v>
      </c>
      <c r="E46" s="10">
        <v>-0.598601</v>
      </c>
      <c r="F46" s="10">
        <v>0.595946</v>
      </c>
      <c r="G46" s="10">
        <v>-0.520151</v>
      </c>
      <c r="H46" s="10">
        <v>1.44908</v>
      </c>
      <c r="I46" s="10">
        <v>-0.493869</v>
      </c>
      <c r="J46" s="10">
        <v>0.439284</v>
      </c>
      <c r="K46" s="10">
        <v>-0.289754</v>
      </c>
      <c r="L46" s="10">
        <v>-0.166067</v>
      </c>
      <c r="M46" s="10">
        <v>-1.80304</v>
      </c>
    </row>
    <row r="47" spans="2:13" ht="12.75">
      <c r="B47" s="16" t="s">
        <v>69</v>
      </c>
      <c r="C47" s="10">
        <v>2.3864</v>
      </c>
      <c r="D47" s="10">
        <v>1.01333</v>
      </c>
      <c r="E47" s="10">
        <v>-0.606301</v>
      </c>
      <c r="F47" s="10">
        <v>-0.862366</v>
      </c>
      <c r="G47" s="10">
        <v>0.994721</v>
      </c>
      <c r="H47" s="10">
        <v>-0.198923</v>
      </c>
      <c r="I47" s="10">
        <v>-1.63105</v>
      </c>
      <c r="J47" s="10">
        <v>0.131734</v>
      </c>
      <c r="K47" s="10">
        <v>0.389792</v>
      </c>
      <c r="L47" s="10">
        <v>1.26326</v>
      </c>
      <c r="M47" s="10">
        <v>-1.96214</v>
      </c>
    </row>
    <row r="48" spans="2:13" ht="12.75">
      <c r="B48" s="16" t="s">
        <v>70</v>
      </c>
      <c r="C48" s="10">
        <v>-0.205987</v>
      </c>
      <c r="D48" s="10">
        <v>-1.47237</v>
      </c>
      <c r="E48" s="10">
        <v>0.073955</v>
      </c>
      <c r="F48" s="10">
        <v>0.238808</v>
      </c>
      <c r="G48" s="10">
        <v>0.686454</v>
      </c>
      <c r="H48" s="10">
        <v>-0.281235</v>
      </c>
      <c r="I48" s="10">
        <v>-1.10806</v>
      </c>
      <c r="J48" s="10">
        <v>-1.36172</v>
      </c>
      <c r="K48" s="10">
        <v>0.202946</v>
      </c>
      <c r="L48" s="10">
        <v>-0.450693</v>
      </c>
      <c r="M48" s="10">
        <v>-1.93838</v>
      </c>
    </row>
    <row r="49" spans="2:13" ht="12.75">
      <c r="B49" s="16" t="s">
        <v>71</v>
      </c>
      <c r="C49" s="10">
        <v>-2.18284</v>
      </c>
      <c r="D49" s="10">
        <v>-2.72644</v>
      </c>
      <c r="E49" s="10">
        <v>-1.07276</v>
      </c>
      <c r="F49" s="10">
        <v>-0.906781</v>
      </c>
      <c r="G49" s="10">
        <v>0.467742</v>
      </c>
      <c r="H49" s="10">
        <v>-1.69998</v>
      </c>
      <c r="I49" s="10">
        <v>1.18906</v>
      </c>
      <c r="J49" s="10">
        <v>-0.114056</v>
      </c>
      <c r="K49" s="10">
        <v>-2.48116</v>
      </c>
      <c r="L49" s="10">
        <v>0.80463</v>
      </c>
      <c r="M49" s="10">
        <v>-2.37373</v>
      </c>
    </row>
    <row r="50" spans="2:13" ht="12.75">
      <c r="B50" s="16" t="s">
        <v>72</v>
      </c>
      <c r="C50" s="10">
        <v>0.610187</v>
      </c>
      <c r="D50" s="10">
        <v>-1.7396</v>
      </c>
      <c r="E50" s="10">
        <v>-0.213038</v>
      </c>
      <c r="F50" s="10">
        <v>0.082252</v>
      </c>
      <c r="G50" s="10">
        <v>1.03889</v>
      </c>
      <c r="H50" s="10">
        <v>1.90565</v>
      </c>
      <c r="I50" s="10">
        <v>-1.14714</v>
      </c>
      <c r="J50" s="10">
        <v>2.03481</v>
      </c>
      <c r="K50" s="10">
        <v>-1.38385</v>
      </c>
      <c r="L50" s="10">
        <v>0.288844</v>
      </c>
      <c r="M50" s="10">
        <v>-0.710763</v>
      </c>
    </row>
    <row r="51" spans="2:13" ht="12.75">
      <c r="B51" s="16" t="s">
        <v>73</v>
      </c>
      <c r="C51" s="10">
        <v>-0.716324</v>
      </c>
      <c r="D51" s="10">
        <v>1.45765</v>
      </c>
      <c r="E51" s="10">
        <v>1.80204</v>
      </c>
      <c r="F51" s="10">
        <v>2.40257</v>
      </c>
      <c r="G51" s="10">
        <v>1.18332</v>
      </c>
      <c r="H51" s="10">
        <v>-3.50248</v>
      </c>
      <c r="I51" s="10">
        <v>-0.576999</v>
      </c>
      <c r="J51" s="10">
        <v>1.29532</v>
      </c>
      <c r="K51" s="10">
        <v>0.418179</v>
      </c>
      <c r="L51" s="10">
        <v>-1.23778</v>
      </c>
      <c r="M51" s="10">
        <v>-3.11113</v>
      </c>
    </row>
    <row r="52" spans="2:13" ht="12.75">
      <c r="B52" s="16" t="s">
        <v>74</v>
      </c>
      <c r="C52" s="10">
        <v>-2.64004</v>
      </c>
      <c r="D52" s="10">
        <v>-1.31208</v>
      </c>
      <c r="E52" s="10">
        <v>-1.08232</v>
      </c>
      <c r="F52" s="10">
        <v>-0.993276</v>
      </c>
      <c r="G52" s="10">
        <v>-0.021619</v>
      </c>
      <c r="H52" s="10">
        <v>-1.66583</v>
      </c>
      <c r="I52" s="10">
        <v>-0.011568</v>
      </c>
      <c r="J52" s="10">
        <v>0.227373</v>
      </c>
      <c r="K52" s="10">
        <v>-2.9721</v>
      </c>
      <c r="L52" s="10">
        <v>0.773676</v>
      </c>
      <c r="M52" s="10">
        <v>-1.95267</v>
      </c>
    </row>
    <row r="53" spans="2:13" ht="12.75">
      <c r="B53" s="16" t="s">
        <v>75</v>
      </c>
      <c r="C53" s="10">
        <v>-1.86769</v>
      </c>
      <c r="D53" s="10">
        <v>-0.749316</v>
      </c>
      <c r="E53" s="10">
        <v>-0.499344</v>
      </c>
      <c r="F53" s="10">
        <v>-0.746339</v>
      </c>
      <c r="G53" s="10">
        <v>-1.49718</v>
      </c>
      <c r="H53" s="10">
        <v>-0.105125</v>
      </c>
      <c r="I53" s="10">
        <v>-1.50166</v>
      </c>
      <c r="J53" s="10">
        <v>0.021175</v>
      </c>
      <c r="K53" s="10">
        <v>-1.10609</v>
      </c>
      <c r="L53" s="10">
        <v>-0.736039</v>
      </c>
      <c r="M53" s="10">
        <v>-0.723073</v>
      </c>
    </row>
    <row r="54" spans="2:13" ht="12.75">
      <c r="B54" s="16" t="s">
        <v>76</v>
      </c>
      <c r="C54" s="10">
        <v>-0.830606</v>
      </c>
      <c r="D54" s="10">
        <v>-0.124086</v>
      </c>
      <c r="E54" s="10">
        <v>0.396382</v>
      </c>
      <c r="F54" s="10">
        <v>0.442864</v>
      </c>
      <c r="G54" s="10">
        <v>0.196568</v>
      </c>
      <c r="H54" s="10">
        <v>1.14855</v>
      </c>
      <c r="I54" s="10">
        <v>-0.957119</v>
      </c>
      <c r="J54" s="10">
        <v>0.749766</v>
      </c>
      <c r="K54" s="10">
        <v>0.52701</v>
      </c>
      <c r="L54" s="10">
        <v>-0.535568</v>
      </c>
      <c r="M54" s="10">
        <v>-1.98815</v>
      </c>
    </row>
    <row r="55" spans="2:13" ht="12.75">
      <c r="B55" s="16" t="s">
        <v>77</v>
      </c>
      <c r="C55" s="10">
        <v>1.44429</v>
      </c>
      <c r="D55" s="10">
        <v>-2.1561</v>
      </c>
      <c r="E55" s="10">
        <v>-0.018655</v>
      </c>
      <c r="F55" s="10">
        <v>0.061225</v>
      </c>
      <c r="G55" s="10">
        <v>1.45665</v>
      </c>
      <c r="H55" s="10">
        <v>1.45618</v>
      </c>
      <c r="I55" s="10">
        <v>0.037899</v>
      </c>
      <c r="J55" s="10">
        <v>2.15685</v>
      </c>
      <c r="K55" s="10">
        <v>-1.63963</v>
      </c>
      <c r="L55" s="10">
        <v>0.344315</v>
      </c>
      <c r="M55" s="10">
        <v>-1.09439</v>
      </c>
    </row>
    <row r="56" spans="2:13" ht="12.75">
      <c r="B56" s="16" t="s">
        <v>78</v>
      </c>
      <c r="C56" s="10">
        <v>-1.03499</v>
      </c>
      <c r="D56" s="10">
        <v>-0.298936</v>
      </c>
      <c r="E56" s="10">
        <v>0.12919</v>
      </c>
      <c r="F56" s="10">
        <v>0.544155</v>
      </c>
      <c r="G56" s="10">
        <v>-0.549321</v>
      </c>
      <c r="H56" s="10">
        <v>1.44383</v>
      </c>
      <c r="I56" s="10">
        <v>-2.02121</v>
      </c>
      <c r="J56" s="10">
        <v>0.76186</v>
      </c>
      <c r="K56" s="10">
        <v>0.25358</v>
      </c>
      <c r="L56" s="10">
        <v>-0.126863</v>
      </c>
      <c r="M56" s="10">
        <v>-1.45525</v>
      </c>
    </row>
    <row r="57" spans="2:13" ht="12.75">
      <c r="B57" s="16" t="s">
        <v>79</v>
      </c>
      <c r="C57" s="10">
        <v>2.87055</v>
      </c>
      <c r="D57" s="10">
        <v>-2.46766</v>
      </c>
      <c r="E57" s="10">
        <v>-0.250451</v>
      </c>
      <c r="F57" s="10">
        <v>-0.299337</v>
      </c>
      <c r="G57" s="10">
        <v>-1.11616</v>
      </c>
      <c r="H57" s="10">
        <v>1.07611</v>
      </c>
      <c r="I57" s="10">
        <v>-1.60053</v>
      </c>
      <c r="J57" s="10">
        <v>-0.973843</v>
      </c>
      <c r="K57" s="10">
        <v>3.16077</v>
      </c>
      <c r="L57" s="10">
        <v>0.631619</v>
      </c>
      <c r="M57" s="10">
        <v>-0.878983</v>
      </c>
    </row>
    <row r="58" spans="2:13" ht="12.75">
      <c r="B58" s="16" t="s">
        <v>80</v>
      </c>
      <c r="C58" s="10">
        <v>1.97807</v>
      </c>
      <c r="D58" s="10">
        <v>0.635473</v>
      </c>
      <c r="E58" s="10">
        <v>-1.27019</v>
      </c>
      <c r="F58" s="10">
        <v>-1.12802</v>
      </c>
      <c r="G58" s="10">
        <v>0.982779</v>
      </c>
      <c r="H58" s="10">
        <v>-0.007901</v>
      </c>
      <c r="I58" s="10">
        <v>-2.39089</v>
      </c>
      <c r="J58" s="10">
        <v>0.583629</v>
      </c>
      <c r="K58" s="10">
        <v>-0.678537</v>
      </c>
      <c r="L58" s="10">
        <v>2.27</v>
      </c>
      <c r="M58" s="10">
        <v>-2.58722</v>
      </c>
    </row>
    <row r="59" spans="2:13" ht="12.75">
      <c r="B59" s="16" t="s">
        <v>81</v>
      </c>
      <c r="C59" s="10">
        <v>-0.344587</v>
      </c>
      <c r="D59" s="10">
        <v>-1.61601</v>
      </c>
      <c r="E59" s="10">
        <v>-0.470688</v>
      </c>
      <c r="F59" s="10">
        <v>-0.346705</v>
      </c>
      <c r="G59" s="10">
        <v>0.257949</v>
      </c>
      <c r="H59" s="10">
        <v>2.92311</v>
      </c>
      <c r="I59" s="10">
        <v>-1.67231</v>
      </c>
      <c r="J59" s="10">
        <v>0.21365</v>
      </c>
      <c r="K59" s="10">
        <v>-2.17164</v>
      </c>
      <c r="L59" s="10">
        <v>0.085082</v>
      </c>
      <c r="M59" s="10">
        <v>0.226997</v>
      </c>
    </row>
    <row r="60" spans="2:13" ht="12.75">
      <c r="B60" s="16" t="s">
        <v>82</v>
      </c>
      <c r="C60" s="10">
        <v>-0.005738</v>
      </c>
      <c r="D60" s="10">
        <v>-0.595899</v>
      </c>
      <c r="E60" s="10">
        <v>0.448258</v>
      </c>
      <c r="F60" s="10">
        <v>0.477634</v>
      </c>
      <c r="G60" s="10">
        <v>1.91025</v>
      </c>
      <c r="H60" s="10">
        <v>0.233959</v>
      </c>
      <c r="I60" s="10">
        <v>-0.290287</v>
      </c>
      <c r="J60" s="10">
        <v>-2.48164</v>
      </c>
      <c r="K60" s="10">
        <v>-1.20136</v>
      </c>
      <c r="L60" s="10">
        <v>-0.272442</v>
      </c>
      <c r="M60" s="10">
        <v>-3.48066</v>
      </c>
    </row>
    <row r="61" spans="2:13" ht="12.75">
      <c r="B61" s="16" t="s">
        <v>83</v>
      </c>
      <c r="C61" s="10">
        <v>-0.832772</v>
      </c>
      <c r="D61" s="10">
        <v>-0.256578</v>
      </c>
      <c r="E61" s="10">
        <v>0.348786</v>
      </c>
      <c r="F61" s="10">
        <v>0.356179</v>
      </c>
      <c r="G61" s="10">
        <v>0.391576</v>
      </c>
      <c r="H61" s="10">
        <v>1.12417</v>
      </c>
      <c r="I61" s="10">
        <v>-1.02574</v>
      </c>
      <c r="J61" s="10">
        <v>0.916868</v>
      </c>
      <c r="K61" s="10">
        <v>0.336077</v>
      </c>
      <c r="L61" s="10">
        <v>-0.530797</v>
      </c>
      <c r="M61" s="10">
        <v>-1.98964</v>
      </c>
    </row>
    <row r="62" spans="2:13" ht="12.75">
      <c r="B62" s="16" t="s">
        <v>84</v>
      </c>
      <c r="C62" s="10">
        <v>-1.01847</v>
      </c>
      <c r="D62" s="10">
        <v>-0.689567</v>
      </c>
      <c r="E62" s="10">
        <v>0.292617</v>
      </c>
      <c r="F62" s="10">
        <v>0.247116</v>
      </c>
      <c r="G62" s="10">
        <v>0.31164</v>
      </c>
      <c r="H62" s="10">
        <v>-0.792874</v>
      </c>
      <c r="I62" s="10">
        <v>-2.21732</v>
      </c>
      <c r="J62" s="10">
        <v>0.299525</v>
      </c>
      <c r="K62" s="10">
        <v>-0.323875</v>
      </c>
      <c r="L62" s="10">
        <v>-0.651508</v>
      </c>
      <c r="M62" s="10">
        <v>-1.23787</v>
      </c>
    </row>
    <row r="63" spans="2:13" ht="12.75">
      <c r="B63" s="16" t="s">
        <v>85</v>
      </c>
      <c r="C63" s="10">
        <v>-1.3643</v>
      </c>
      <c r="D63" s="10">
        <v>-0.158313</v>
      </c>
      <c r="E63" s="10">
        <v>0.081561</v>
      </c>
      <c r="F63" s="10">
        <v>0.755903</v>
      </c>
      <c r="G63" s="10">
        <v>-0.337408</v>
      </c>
      <c r="H63" s="10">
        <v>1.60434</v>
      </c>
      <c r="I63" s="10">
        <v>-1.58449</v>
      </c>
      <c r="J63" s="10">
        <v>0.688057</v>
      </c>
      <c r="K63" s="10">
        <v>0.265321</v>
      </c>
      <c r="L63" s="10">
        <v>0.018205</v>
      </c>
      <c r="M63" s="10">
        <v>-1.67367</v>
      </c>
    </row>
    <row r="64" spans="2:13" ht="12.75">
      <c r="B64" s="16" t="s">
        <v>86</v>
      </c>
      <c r="C64" s="10">
        <v>-0.989367</v>
      </c>
      <c r="D64" s="10">
        <v>-0.313496</v>
      </c>
      <c r="E64" s="10">
        <v>1.49713</v>
      </c>
      <c r="F64" s="10">
        <v>2.22483</v>
      </c>
      <c r="G64" s="10">
        <v>0.877448</v>
      </c>
      <c r="H64" s="10">
        <v>-1.92264</v>
      </c>
      <c r="I64" s="10">
        <v>-2.15148</v>
      </c>
      <c r="J64" s="10">
        <v>-0.667379</v>
      </c>
      <c r="K64" s="10">
        <v>-1.91562</v>
      </c>
      <c r="L64" s="10">
        <v>-0.331902</v>
      </c>
      <c r="M64" s="10">
        <v>-3.6772</v>
      </c>
    </row>
    <row r="65" spans="2:13" ht="12.75">
      <c r="B65" s="16" t="s">
        <v>87</v>
      </c>
      <c r="C65" s="10">
        <v>1.21344</v>
      </c>
      <c r="D65" s="10">
        <v>3.03717</v>
      </c>
      <c r="E65" s="10">
        <v>-0.34466</v>
      </c>
      <c r="F65" s="10">
        <v>0.207862</v>
      </c>
      <c r="G65" s="10">
        <v>0.55864</v>
      </c>
      <c r="H65" s="10">
        <v>-0.399054</v>
      </c>
      <c r="I65" s="10">
        <v>1.5444</v>
      </c>
      <c r="J65" s="10">
        <v>-0.214396</v>
      </c>
      <c r="K65" s="10">
        <v>-2.02031</v>
      </c>
      <c r="L65" s="10">
        <v>0.364051</v>
      </c>
      <c r="M65" s="10">
        <v>-1.98005</v>
      </c>
    </row>
    <row r="66" spans="2:13" ht="12.75">
      <c r="B66" s="16" t="s">
        <v>88</v>
      </c>
      <c r="C66" s="10">
        <v>-0.614339</v>
      </c>
      <c r="D66" s="10">
        <v>0.3542</v>
      </c>
      <c r="E66" s="10">
        <v>0.248959</v>
      </c>
      <c r="F66" s="10">
        <v>0.173896</v>
      </c>
      <c r="G66" s="10">
        <v>0.210307</v>
      </c>
      <c r="H66" s="10">
        <v>-0.379797</v>
      </c>
      <c r="I66" s="10">
        <v>-2.26228</v>
      </c>
      <c r="J66" s="10">
        <v>1.19164</v>
      </c>
      <c r="K66" s="10">
        <v>-0.944598</v>
      </c>
      <c r="L66" s="10">
        <v>-0.585166</v>
      </c>
      <c r="M66" s="10">
        <v>-1.24041</v>
      </c>
    </row>
    <row r="67" spans="2:13" ht="12.75">
      <c r="B67" s="16" t="s">
        <v>89</v>
      </c>
      <c r="C67" s="10">
        <v>-0.44214</v>
      </c>
      <c r="D67" s="10">
        <v>-0.231018</v>
      </c>
      <c r="E67" s="10">
        <v>0.446436</v>
      </c>
      <c r="F67" s="10">
        <v>0.171868</v>
      </c>
      <c r="G67" s="10">
        <v>-0.640889</v>
      </c>
      <c r="H67" s="10">
        <v>1.05289</v>
      </c>
      <c r="I67" s="10">
        <v>-2.54308</v>
      </c>
      <c r="J67" s="10">
        <v>0.070115</v>
      </c>
      <c r="K67" s="10">
        <v>0.440983</v>
      </c>
      <c r="L67" s="10">
        <v>-0.754699</v>
      </c>
      <c r="M67" s="10">
        <v>-1.17118</v>
      </c>
    </row>
    <row r="70" spans="2:28" ht="12.75">
      <c r="B70" s="11"/>
      <c r="C70" s="39" t="s">
        <v>63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2:28" ht="22.5">
      <c r="B71" s="12" t="s">
        <v>90</v>
      </c>
      <c r="C71" s="14" t="s">
        <v>65</v>
      </c>
      <c r="D71" s="14" t="s">
        <v>66</v>
      </c>
      <c r="E71" s="14" t="s">
        <v>67</v>
      </c>
      <c r="F71" s="14" t="s">
        <v>68</v>
      </c>
      <c r="G71" s="14" t="s">
        <v>69</v>
      </c>
      <c r="H71" s="14" t="s">
        <v>70</v>
      </c>
      <c r="I71" s="14" t="s">
        <v>71</v>
      </c>
      <c r="J71" s="14" t="s">
        <v>72</v>
      </c>
      <c r="K71" s="14" t="s">
        <v>73</v>
      </c>
      <c r="L71" s="14" t="s">
        <v>74</v>
      </c>
      <c r="M71" s="14" t="s">
        <v>75</v>
      </c>
      <c r="N71" s="14" t="s">
        <v>76</v>
      </c>
      <c r="O71" s="14" t="s">
        <v>77</v>
      </c>
      <c r="P71" s="14" t="s">
        <v>78</v>
      </c>
      <c r="Q71" s="14" t="s">
        <v>79</v>
      </c>
      <c r="R71" s="14" t="s">
        <v>80</v>
      </c>
      <c r="S71" s="14" t="s">
        <v>81</v>
      </c>
      <c r="T71" s="14" t="s">
        <v>82</v>
      </c>
      <c r="U71" s="14" t="s">
        <v>83</v>
      </c>
      <c r="V71" s="14" t="s">
        <v>84</v>
      </c>
      <c r="W71" s="14" t="s">
        <v>85</v>
      </c>
      <c r="X71" s="14" t="s">
        <v>86</v>
      </c>
      <c r="Y71" s="14" t="s">
        <v>87</v>
      </c>
      <c r="Z71" s="14" t="s">
        <v>88</v>
      </c>
      <c r="AA71" s="14" t="s">
        <v>89</v>
      </c>
      <c r="AB71" s="14" t="s">
        <v>64</v>
      </c>
    </row>
    <row r="72" spans="2:28" ht="12.75">
      <c r="B72" s="16">
        <v>1</v>
      </c>
      <c r="C72" s="10">
        <v>-1.21261</v>
      </c>
      <c r="D72" s="10">
        <v>-1.63623</v>
      </c>
      <c r="E72" s="10">
        <v>-1.03199</v>
      </c>
      <c r="F72" s="10">
        <v>-1.89286</v>
      </c>
      <c r="G72" s="10">
        <v>2.9486</v>
      </c>
      <c r="H72" s="10">
        <v>-0.761403</v>
      </c>
      <c r="I72" s="10">
        <v>2.31955</v>
      </c>
      <c r="J72" s="10">
        <v>0.377475</v>
      </c>
      <c r="K72" s="10">
        <v>0.670294</v>
      </c>
      <c r="L72" s="10">
        <v>0.485986</v>
      </c>
      <c r="M72" s="10">
        <v>-2.53626</v>
      </c>
      <c r="N72" s="10">
        <v>-1.38408</v>
      </c>
      <c r="O72" s="10">
        <v>1.12534</v>
      </c>
      <c r="P72" s="10">
        <v>-2.12926</v>
      </c>
      <c r="Q72" s="10">
        <v>1.65047</v>
      </c>
      <c r="R72" s="10">
        <v>2.25703</v>
      </c>
      <c r="S72" s="10">
        <v>-1.61206</v>
      </c>
      <c r="T72" s="10">
        <v>-1.56889</v>
      </c>
      <c r="U72" s="10">
        <v>-1.14529</v>
      </c>
      <c r="V72" s="10">
        <v>-1.56614</v>
      </c>
      <c r="W72" s="10">
        <v>-1.91203</v>
      </c>
      <c r="X72" s="10">
        <v>-1.69796</v>
      </c>
      <c r="Y72" s="10">
        <v>-0.949746</v>
      </c>
      <c r="Z72" s="10">
        <v>-1.73781</v>
      </c>
      <c r="AA72" s="10">
        <v>-2.33087</v>
      </c>
      <c r="AB72" s="10">
        <v>-1.02982</v>
      </c>
    </row>
    <row r="73" spans="2:28" ht="12.75">
      <c r="B73" s="16">
        <v>2</v>
      </c>
      <c r="C73" s="10">
        <v>-2.40177</v>
      </c>
      <c r="D73" s="10">
        <v>-1.49825</v>
      </c>
      <c r="E73" s="10">
        <v>-0.936614</v>
      </c>
      <c r="F73" s="10">
        <v>-0.983264</v>
      </c>
      <c r="G73" s="10">
        <v>0.012739</v>
      </c>
      <c r="H73" s="10">
        <v>-0.785802</v>
      </c>
      <c r="I73" s="10">
        <v>-1.56722</v>
      </c>
      <c r="J73" s="10">
        <v>-0.286283</v>
      </c>
      <c r="K73" s="10">
        <v>-1.4747</v>
      </c>
      <c r="L73" s="10">
        <v>-1.49337</v>
      </c>
      <c r="M73" s="10">
        <v>-0.475432</v>
      </c>
      <c r="N73" s="10">
        <v>-0.496162</v>
      </c>
      <c r="O73" s="10">
        <v>-0.033449</v>
      </c>
      <c r="P73" s="10">
        <v>0.24708</v>
      </c>
      <c r="Q73" s="10">
        <v>2.11749</v>
      </c>
      <c r="R73" s="10">
        <v>0.865411</v>
      </c>
      <c r="S73" s="10">
        <v>0.333303</v>
      </c>
      <c r="T73" s="10">
        <v>-1.12097</v>
      </c>
      <c r="U73" s="10">
        <v>-0.828153</v>
      </c>
      <c r="V73" s="10">
        <v>-1.75012</v>
      </c>
      <c r="W73" s="10">
        <v>-0.100023</v>
      </c>
      <c r="X73" s="10">
        <v>-1.42242</v>
      </c>
      <c r="Y73" s="10">
        <v>-3.16182</v>
      </c>
      <c r="Z73" s="10">
        <v>-1.32861</v>
      </c>
      <c r="AA73" s="10">
        <v>0.949439</v>
      </c>
      <c r="AB73" s="10">
        <v>0.537955</v>
      </c>
    </row>
    <row r="74" spans="2:28" ht="12.75">
      <c r="B74" s="16">
        <v>3</v>
      </c>
      <c r="C74" s="10">
        <v>-0.100748</v>
      </c>
      <c r="D74" s="10">
        <v>-0.772402</v>
      </c>
      <c r="E74" s="10">
        <v>0.530023</v>
      </c>
      <c r="F74" s="10">
        <v>1.54122</v>
      </c>
      <c r="G74" s="10">
        <v>-1.62089</v>
      </c>
      <c r="H74" s="10">
        <v>-0.416517</v>
      </c>
      <c r="I74" s="10">
        <v>-2.4454</v>
      </c>
      <c r="J74" s="10">
        <v>0.998408</v>
      </c>
      <c r="K74" s="10">
        <v>-3.33755</v>
      </c>
      <c r="L74" s="10">
        <v>-2.66899</v>
      </c>
      <c r="M74" s="10">
        <v>-0.430669</v>
      </c>
      <c r="N74" s="10">
        <v>-0.288973</v>
      </c>
      <c r="O74" s="10">
        <v>0.510573</v>
      </c>
      <c r="P74" s="10">
        <v>1.18452</v>
      </c>
      <c r="Q74" s="10">
        <v>-0.407919</v>
      </c>
      <c r="R74" s="10">
        <v>-3.43922</v>
      </c>
      <c r="S74" s="10">
        <v>2.30147</v>
      </c>
      <c r="T74" s="10">
        <v>2.67675</v>
      </c>
      <c r="U74" s="10">
        <v>-0.242249</v>
      </c>
      <c r="V74" s="10">
        <v>-1.0208</v>
      </c>
      <c r="W74" s="10">
        <v>1.589</v>
      </c>
      <c r="X74" s="10">
        <v>-0.718572</v>
      </c>
      <c r="Y74" s="10">
        <v>-0.226761</v>
      </c>
      <c r="Z74" s="10">
        <v>-0.760004</v>
      </c>
      <c r="AA74" s="10">
        <v>-0.432933</v>
      </c>
      <c r="AB74" s="10">
        <v>-0.371985</v>
      </c>
    </row>
    <row r="75" spans="2:28" ht="12.75">
      <c r="B75" s="16">
        <v>4</v>
      </c>
      <c r="C75" s="10">
        <v>-0.015547</v>
      </c>
      <c r="D75" s="10">
        <v>1.23851</v>
      </c>
      <c r="E75" s="10">
        <v>-0.802304</v>
      </c>
      <c r="F75" s="10">
        <v>1.37736</v>
      </c>
      <c r="G75" s="10">
        <v>-0.317123</v>
      </c>
      <c r="H75" s="10">
        <v>-0.267499</v>
      </c>
      <c r="I75" s="10">
        <v>1.26221</v>
      </c>
      <c r="J75" s="10">
        <v>1.85839</v>
      </c>
      <c r="K75" s="10">
        <v>-4.78425</v>
      </c>
      <c r="L75" s="10">
        <v>0.767403</v>
      </c>
      <c r="M75" s="10">
        <v>1.52873</v>
      </c>
      <c r="N75" s="10">
        <v>1.10596</v>
      </c>
      <c r="O75" s="10">
        <v>1.06074</v>
      </c>
      <c r="P75" s="10">
        <v>-0.014661</v>
      </c>
      <c r="Q75" s="10">
        <v>-4.18948</v>
      </c>
      <c r="R75" s="10">
        <v>-0.041562</v>
      </c>
      <c r="S75" s="10">
        <v>2.63862</v>
      </c>
      <c r="T75" s="10">
        <v>-1.06954</v>
      </c>
      <c r="U75" s="10">
        <v>1.45006</v>
      </c>
      <c r="V75" s="10">
        <v>1.05801</v>
      </c>
      <c r="W75" s="10">
        <v>0.193268</v>
      </c>
      <c r="X75" s="10">
        <v>-2.96744</v>
      </c>
      <c r="Y75" s="10">
        <v>0.028507</v>
      </c>
      <c r="Z75" s="10">
        <v>1.31882</v>
      </c>
      <c r="AA75" s="10">
        <v>-0.125257</v>
      </c>
      <c r="AB75" s="10">
        <v>-4.59799</v>
      </c>
    </row>
    <row r="76" spans="2:28" ht="12.75">
      <c r="B76" s="16">
        <v>5</v>
      </c>
      <c r="C76" s="10">
        <v>0.293826</v>
      </c>
      <c r="D76" s="10">
        <v>-0.191248</v>
      </c>
      <c r="E76" s="10">
        <v>0.336365</v>
      </c>
      <c r="F76" s="10">
        <v>-0.501549</v>
      </c>
      <c r="G76" s="10">
        <v>-0.204529</v>
      </c>
      <c r="H76" s="10">
        <v>0.019936</v>
      </c>
      <c r="I76" s="10">
        <v>0.59272</v>
      </c>
      <c r="J76" s="10">
        <v>-2.11081</v>
      </c>
      <c r="K76" s="10">
        <v>0.57037</v>
      </c>
      <c r="L76" s="10">
        <v>1.4949</v>
      </c>
      <c r="M76" s="10">
        <v>0.576657</v>
      </c>
      <c r="N76" s="10">
        <v>-1.00676</v>
      </c>
      <c r="O76" s="10">
        <v>-3.04916</v>
      </c>
      <c r="P76" s="10">
        <v>-0.947852</v>
      </c>
      <c r="Q76" s="10">
        <v>-0.990312</v>
      </c>
      <c r="R76" s="10">
        <v>-0.897661</v>
      </c>
      <c r="S76" s="10">
        <v>-1.87239</v>
      </c>
      <c r="T76" s="10">
        <v>-0.165862</v>
      </c>
      <c r="U76" s="10">
        <v>-0.838132</v>
      </c>
      <c r="V76" s="10">
        <v>0.198786</v>
      </c>
      <c r="W76" s="10">
        <v>-1.13274</v>
      </c>
      <c r="X76" s="10">
        <v>-1.96543</v>
      </c>
      <c r="Y76" s="10">
        <v>1.83715</v>
      </c>
      <c r="Z76" s="10">
        <v>-0.274511</v>
      </c>
      <c r="AA76" s="10">
        <v>-0.883939</v>
      </c>
      <c r="AB76" s="10">
        <v>0.78241</v>
      </c>
    </row>
    <row r="77" spans="2:28" ht="12.75">
      <c r="B77" s="16">
        <v>6</v>
      </c>
      <c r="C77" s="10">
        <v>1.48053</v>
      </c>
      <c r="D77" s="10">
        <v>0.986746</v>
      </c>
      <c r="E77" s="10">
        <v>-1.81989</v>
      </c>
      <c r="F77" s="10">
        <v>-0.869235</v>
      </c>
      <c r="G77" s="10">
        <v>-2.15272</v>
      </c>
      <c r="H77" s="10">
        <v>-1.26075</v>
      </c>
      <c r="I77" s="10">
        <v>-1.99807</v>
      </c>
      <c r="J77" s="10">
        <v>-0.9491</v>
      </c>
      <c r="K77" s="10">
        <v>3.33392</v>
      </c>
      <c r="L77" s="10">
        <v>-0.854519</v>
      </c>
      <c r="M77" s="10">
        <v>0.282399</v>
      </c>
      <c r="N77" s="10">
        <v>0.64433</v>
      </c>
      <c r="O77" s="10">
        <v>-1.26797</v>
      </c>
      <c r="P77" s="10">
        <v>0.558541</v>
      </c>
      <c r="Q77" s="10">
        <v>-3.47628</v>
      </c>
      <c r="R77" s="10">
        <v>-2.16955</v>
      </c>
      <c r="S77" s="10">
        <v>-1.02221</v>
      </c>
      <c r="T77" s="10">
        <v>-1.26175</v>
      </c>
      <c r="U77" s="10">
        <v>0.551584</v>
      </c>
      <c r="V77" s="10">
        <v>0.438455</v>
      </c>
      <c r="W77" s="10">
        <v>0.475603</v>
      </c>
      <c r="X77" s="10">
        <v>3.79179</v>
      </c>
      <c r="Y77" s="10">
        <v>1.18116</v>
      </c>
      <c r="Z77" s="10">
        <v>1.04176</v>
      </c>
      <c r="AA77" s="10">
        <v>0.644962</v>
      </c>
      <c r="AB77" s="10">
        <v>-4.06667</v>
      </c>
    </row>
    <row r="78" spans="2:28" ht="12.75">
      <c r="B78" s="16">
        <v>7</v>
      </c>
      <c r="C78" s="10">
        <v>-0.49445</v>
      </c>
      <c r="D78" s="10">
        <v>-0.87075</v>
      </c>
      <c r="E78" s="10">
        <v>2.54732</v>
      </c>
      <c r="F78" s="10">
        <v>-0.726088</v>
      </c>
      <c r="G78" s="10">
        <v>-2.16634</v>
      </c>
      <c r="H78" s="10">
        <v>1.73101</v>
      </c>
      <c r="I78" s="10">
        <v>0.845574</v>
      </c>
      <c r="J78" s="10">
        <v>-0.642483</v>
      </c>
      <c r="K78" s="10">
        <v>1.10965</v>
      </c>
      <c r="L78" s="10">
        <v>0.95239</v>
      </c>
      <c r="M78" s="10">
        <v>0.310552</v>
      </c>
      <c r="N78" s="10">
        <v>-1.45258</v>
      </c>
      <c r="O78" s="10">
        <v>-0.836365</v>
      </c>
      <c r="P78" s="10">
        <v>-1.14167</v>
      </c>
      <c r="Q78" s="10">
        <v>-2.20387</v>
      </c>
      <c r="R78" s="10">
        <v>-2.46039</v>
      </c>
      <c r="S78" s="10">
        <v>-0.614435</v>
      </c>
      <c r="T78" s="10">
        <v>3.18291</v>
      </c>
      <c r="U78" s="10">
        <v>-1.31094</v>
      </c>
      <c r="V78" s="10">
        <v>-0.623585</v>
      </c>
      <c r="W78" s="10">
        <v>-1.38956</v>
      </c>
      <c r="X78" s="10">
        <v>2.04409</v>
      </c>
      <c r="Y78" s="10">
        <v>-1.46295</v>
      </c>
      <c r="Z78" s="10">
        <v>-0.887385</v>
      </c>
      <c r="AA78" s="10">
        <v>-0.621</v>
      </c>
      <c r="AB78" s="10">
        <v>-3.8229</v>
      </c>
    </row>
    <row r="82" spans="1:4" ht="12.75">
      <c r="A82" s="38" t="s">
        <v>99</v>
      </c>
      <c r="B82" s="38"/>
      <c r="C82" s="38"/>
      <c r="D82" s="38"/>
    </row>
    <row r="84" spans="2:9" ht="12.75">
      <c r="B84" s="32" t="s">
        <v>100</v>
      </c>
      <c r="C84" s="33"/>
      <c r="D84" s="33"/>
      <c r="E84" s="33"/>
      <c r="F84" s="33"/>
      <c r="G84" s="33"/>
      <c r="H84" s="33"/>
      <c r="I84" s="34"/>
    </row>
    <row r="85" spans="2:9" ht="12.75">
      <c r="B85" s="17"/>
      <c r="C85" s="32" t="s">
        <v>97</v>
      </c>
      <c r="D85" s="33"/>
      <c r="E85" s="33"/>
      <c r="F85" s="33"/>
      <c r="G85" s="33"/>
      <c r="H85" s="33"/>
      <c r="I85" s="34"/>
    </row>
    <row r="86" spans="2:9" ht="22.5">
      <c r="B86" s="12" t="s">
        <v>98</v>
      </c>
      <c r="C86" s="13">
        <v>1</v>
      </c>
      <c r="D86" s="13">
        <v>2</v>
      </c>
      <c r="E86" s="13">
        <v>3</v>
      </c>
      <c r="F86" s="13">
        <v>4</v>
      </c>
      <c r="G86" s="13">
        <v>5</v>
      </c>
      <c r="H86" s="13">
        <v>6</v>
      </c>
      <c r="I86" s="13">
        <v>7</v>
      </c>
    </row>
    <row r="87" spans="2:9" ht="12.75">
      <c r="B87" s="15">
        <v>1</v>
      </c>
      <c r="C87" s="9">
        <v>7</v>
      </c>
      <c r="D87" s="9">
        <v>1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</row>
    <row r="88" spans="2:9" ht="12.75">
      <c r="B88" s="15">
        <v>2</v>
      </c>
      <c r="C88" s="9">
        <v>0</v>
      </c>
      <c r="D88" s="9">
        <v>9</v>
      </c>
      <c r="E88" s="9">
        <v>1</v>
      </c>
      <c r="F88" s="9">
        <v>2</v>
      </c>
      <c r="G88" s="9">
        <v>1</v>
      </c>
      <c r="H88" s="9">
        <v>0</v>
      </c>
      <c r="I88" s="9">
        <v>0</v>
      </c>
    </row>
    <row r="89" spans="2:9" ht="12.75">
      <c r="B89" s="15">
        <v>3</v>
      </c>
      <c r="C89" s="9">
        <v>0</v>
      </c>
      <c r="D89" s="9">
        <v>1</v>
      </c>
      <c r="E89" s="9">
        <v>10</v>
      </c>
      <c r="F89" s="9">
        <v>1</v>
      </c>
      <c r="G89" s="9">
        <v>0</v>
      </c>
      <c r="H89" s="9">
        <v>0</v>
      </c>
      <c r="I89" s="9">
        <v>0</v>
      </c>
    </row>
    <row r="90" spans="2:9" ht="12.75">
      <c r="B90" s="15">
        <v>4</v>
      </c>
      <c r="C90" s="9">
        <v>0</v>
      </c>
      <c r="D90" s="9">
        <v>1</v>
      </c>
      <c r="E90" s="9">
        <v>0</v>
      </c>
      <c r="F90" s="9">
        <v>12</v>
      </c>
      <c r="G90" s="9">
        <v>0</v>
      </c>
      <c r="H90" s="9">
        <v>0</v>
      </c>
      <c r="I90" s="9">
        <v>0</v>
      </c>
    </row>
    <row r="91" spans="2:9" ht="12.75">
      <c r="B91" s="15">
        <v>5</v>
      </c>
      <c r="C91" s="9">
        <v>1</v>
      </c>
      <c r="D91" s="9">
        <v>1</v>
      </c>
      <c r="E91" s="9">
        <v>0</v>
      </c>
      <c r="F91" s="9">
        <v>1</v>
      </c>
      <c r="G91" s="9">
        <v>8</v>
      </c>
      <c r="H91" s="9">
        <v>2</v>
      </c>
      <c r="I91" s="9">
        <v>0</v>
      </c>
    </row>
    <row r="92" spans="2:9" ht="12.75">
      <c r="B92" s="15">
        <v>6</v>
      </c>
      <c r="C92" s="9">
        <v>0</v>
      </c>
      <c r="D92" s="9">
        <v>0</v>
      </c>
      <c r="E92" s="9">
        <v>0</v>
      </c>
      <c r="F92" s="9">
        <v>1</v>
      </c>
      <c r="G92" s="9">
        <v>0</v>
      </c>
      <c r="H92" s="9">
        <v>9</v>
      </c>
      <c r="I92" s="9">
        <v>1</v>
      </c>
    </row>
    <row r="93" spans="2:9" ht="12.75">
      <c r="B93" s="15">
        <v>7</v>
      </c>
      <c r="C93" s="9">
        <v>0</v>
      </c>
      <c r="D93" s="9">
        <v>0</v>
      </c>
      <c r="E93" s="9">
        <v>1</v>
      </c>
      <c r="F93" s="9">
        <v>0</v>
      </c>
      <c r="G93" s="9">
        <v>0</v>
      </c>
      <c r="H93" s="9">
        <v>1</v>
      </c>
      <c r="I93" s="9">
        <v>8</v>
      </c>
    </row>
    <row r="95" spans="2:5" ht="12.75">
      <c r="B95" s="35" t="s">
        <v>101</v>
      </c>
      <c r="C95" s="36"/>
      <c r="D95" s="36"/>
      <c r="E95" s="37"/>
    </row>
    <row r="96" spans="2:5" ht="12.75">
      <c r="B96" s="12" t="s">
        <v>49</v>
      </c>
      <c r="C96" s="17" t="s">
        <v>102</v>
      </c>
      <c r="D96" s="17" t="s">
        <v>103</v>
      </c>
      <c r="E96" s="17" t="s">
        <v>104</v>
      </c>
    </row>
    <row r="97" spans="2:5" ht="12.75">
      <c r="B97" s="16">
        <v>1</v>
      </c>
      <c r="C97" s="10">
        <v>9</v>
      </c>
      <c r="D97" s="10">
        <v>2</v>
      </c>
      <c r="E97" s="18">
        <v>22.22222222222222</v>
      </c>
    </row>
    <row r="98" spans="2:5" ht="12.75">
      <c r="B98" s="16">
        <v>2</v>
      </c>
      <c r="C98" s="10">
        <v>13</v>
      </c>
      <c r="D98" s="10">
        <v>4</v>
      </c>
      <c r="E98" s="18">
        <v>30.76923076923077</v>
      </c>
    </row>
    <row r="99" spans="2:5" ht="12.75">
      <c r="B99" s="16">
        <v>3</v>
      </c>
      <c r="C99" s="10">
        <v>12</v>
      </c>
      <c r="D99" s="10">
        <v>2</v>
      </c>
      <c r="E99" s="18">
        <v>16.666666666666668</v>
      </c>
    </row>
    <row r="100" spans="2:5" ht="12.75">
      <c r="B100" s="16">
        <v>4</v>
      </c>
      <c r="C100" s="10">
        <v>13</v>
      </c>
      <c r="D100" s="10">
        <v>1</v>
      </c>
      <c r="E100" s="18">
        <v>7.6923076923076925</v>
      </c>
    </row>
    <row r="101" spans="2:5" ht="12.75">
      <c r="B101" s="16">
        <v>5</v>
      </c>
      <c r="C101" s="10">
        <v>13</v>
      </c>
      <c r="D101" s="10">
        <v>5</v>
      </c>
      <c r="E101" s="18">
        <v>38.46153846153846</v>
      </c>
    </row>
    <row r="102" spans="2:5" ht="12.75">
      <c r="B102" s="16">
        <v>6</v>
      </c>
      <c r="C102" s="10">
        <v>11</v>
      </c>
      <c r="D102" s="10">
        <v>2</v>
      </c>
      <c r="E102" s="18">
        <v>18.181818181818183</v>
      </c>
    </row>
    <row r="103" spans="2:5" ht="12.75">
      <c r="B103" s="16">
        <v>7</v>
      </c>
      <c r="C103" s="10">
        <v>10</v>
      </c>
      <c r="D103" s="10">
        <v>2</v>
      </c>
      <c r="E103" s="18">
        <v>20</v>
      </c>
    </row>
    <row r="104" spans="2:5" ht="12.75">
      <c r="B104" s="16" t="s">
        <v>105</v>
      </c>
      <c r="C104" s="10">
        <v>81</v>
      </c>
      <c r="D104" s="10">
        <v>18</v>
      </c>
      <c r="E104" s="18">
        <v>22.22222222222222</v>
      </c>
    </row>
  </sheetData>
  <mergeCells count="50">
    <mergeCell ref="B84:I84"/>
    <mergeCell ref="C85:I85"/>
    <mergeCell ref="B95:E95"/>
    <mergeCell ref="A39:C39"/>
    <mergeCell ref="C41:M41"/>
    <mergeCell ref="C70:AB70"/>
    <mergeCell ref="A82:D82"/>
    <mergeCell ref="B35:D35"/>
    <mergeCell ref="E35:H35"/>
    <mergeCell ref="B36:D36"/>
    <mergeCell ref="E36:H36"/>
    <mergeCell ref="B33:D33"/>
    <mergeCell ref="E33:H33"/>
    <mergeCell ref="B34:D34"/>
    <mergeCell ref="E34:H34"/>
    <mergeCell ref="B30:D30"/>
    <mergeCell ref="B31:D31"/>
    <mergeCell ref="E31:H31"/>
    <mergeCell ref="B32:D32"/>
    <mergeCell ref="E32:H32"/>
    <mergeCell ref="B27:H27"/>
    <mergeCell ref="B28:D28"/>
    <mergeCell ref="E28:H28"/>
    <mergeCell ref="B29:D29"/>
    <mergeCell ref="B23:D23"/>
    <mergeCell ref="E23:G23"/>
    <mergeCell ref="B24:D24"/>
    <mergeCell ref="B25:D25"/>
    <mergeCell ref="B19:D19"/>
    <mergeCell ref="E19:N19"/>
    <mergeCell ref="B21:G21"/>
    <mergeCell ref="B22:D22"/>
    <mergeCell ref="E22:G22"/>
    <mergeCell ref="B15:D15"/>
    <mergeCell ref="E15:G15"/>
    <mergeCell ref="B17:N17"/>
    <mergeCell ref="B18:D18"/>
    <mergeCell ref="B13:D13"/>
    <mergeCell ref="E13:G13"/>
    <mergeCell ref="B14:D14"/>
    <mergeCell ref="E14:G14"/>
    <mergeCell ref="B11:D11"/>
    <mergeCell ref="E11:G11"/>
    <mergeCell ref="B12:D12"/>
    <mergeCell ref="E12:G12"/>
    <mergeCell ref="J1:L1"/>
    <mergeCell ref="A3:C3"/>
    <mergeCell ref="B9:G9"/>
    <mergeCell ref="B10:D10"/>
    <mergeCell ref="E10:G10"/>
  </mergeCells>
  <hyperlinks>
    <hyperlink ref="A4" location="$A$7" tooltip="Goto Inputs" display="$A$7"/>
    <hyperlink ref="A5" location="$A$39" tooltip="Goto Inter-layer connections' weights" display="$A$39"/>
    <hyperlink ref="B5" location="NN_EpochLog4!A1" tooltip="Goto Training Epochs Log" display="NN_EpochLog4!A1"/>
    <hyperlink ref="C4" location="$A$82" tooltip="Goto Training Misclassification Summary" display="$A$82"/>
    <hyperlink ref="B4" location="NN_ClassifyTrain4!A1" tooltip="Goto Classification of Training Data" display="NN_ClassifyTrain4!A1"/>
    <hyperlink ref="F4" location="NN_ClassifyNew4!A1" tooltip="Goto Classification of New Data" display="NN_ClassifyNew4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L305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0.140625" style="1" customWidth="1"/>
  </cols>
  <sheetData>
    <row r="1" spans="2:12" s="2" customFormat="1" ht="15.75">
      <c r="B1" s="4" t="s">
        <v>91</v>
      </c>
      <c r="C1" s="3"/>
      <c r="J1" s="53" t="s">
        <v>116</v>
      </c>
      <c r="K1" s="53"/>
      <c r="L1" s="53"/>
    </row>
    <row r="2" ht="15.75" customHeight="1"/>
    <row r="3" spans="2:3" ht="12.75">
      <c r="B3" s="57" t="s">
        <v>92</v>
      </c>
      <c r="C3" s="58"/>
    </row>
    <row r="5" spans="2:3" ht="12.75">
      <c r="B5" s="17" t="s">
        <v>93</v>
      </c>
      <c r="C5" s="17" t="s">
        <v>94</v>
      </c>
    </row>
    <row r="6" spans="2:3" ht="12.75">
      <c r="B6" s="14">
        <v>1</v>
      </c>
      <c r="C6" s="18">
        <v>74.1</v>
      </c>
    </row>
    <row r="7" spans="2:3" ht="12.75">
      <c r="B7" s="14">
        <v>2</v>
      </c>
      <c r="C7" s="18">
        <v>88.9</v>
      </c>
    </row>
    <row r="8" spans="2:3" ht="12.75">
      <c r="B8" s="14">
        <v>3</v>
      </c>
      <c r="C8" s="18">
        <v>88.9</v>
      </c>
    </row>
    <row r="9" spans="2:3" ht="12.75">
      <c r="B9" s="14">
        <v>4</v>
      </c>
      <c r="C9" s="18">
        <v>88.9</v>
      </c>
    </row>
    <row r="10" spans="2:3" ht="12.75">
      <c r="B10" s="14">
        <v>5</v>
      </c>
      <c r="C10" s="18">
        <v>88.9</v>
      </c>
    </row>
    <row r="11" spans="2:3" ht="12.75">
      <c r="B11" s="14">
        <v>6</v>
      </c>
      <c r="C11" s="18">
        <v>87.7</v>
      </c>
    </row>
    <row r="12" spans="2:3" ht="12.75">
      <c r="B12" s="14">
        <v>7</v>
      </c>
      <c r="C12" s="18">
        <v>87.7</v>
      </c>
    </row>
    <row r="13" spans="2:3" ht="12.75">
      <c r="B13" s="14">
        <v>8</v>
      </c>
      <c r="C13" s="18">
        <v>87.7</v>
      </c>
    </row>
    <row r="14" spans="2:3" ht="12.75">
      <c r="B14" s="14">
        <v>9</v>
      </c>
      <c r="C14" s="18">
        <v>87.7</v>
      </c>
    </row>
    <row r="15" spans="2:3" ht="12.75">
      <c r="B15" s="14">
        <v>10</v>
      </c>
      <c r="C15" s="18">
        <v>87.7</v>
      </c>
    </row>
    <row r="16" spans="2:3" ht="12.75">
      <c r="B16" s="14">
        <v>11</v>
      </c>
      <c r="C16" s="18">
        <v>87.7</v>
      </c>
    </row>
    <row r="17" spans="2:3" ht="12.75">
      <c r="B17" s="14">
        <v>12</v>
      </c>
      <c r="C17" s="18">
        <v>87.7</v>
      </c>
    </row>
    <row r="18" spans="2:3" ht="12.75">
      <c r="B18" s="14">
        <v>13</v>
      </c>
      <c r="C18" s="18">
        <v>87.7</v>
      </c>
    </row>
    <row r="19" spans="2:3" ht="12.75">
      <c r="B19" s="14">
        <v>14</v>
      </c>
      <c r="C19" s="18">
        <v>87.7</v>
      </c>
    </row>
    <row r="20" spans="2:3" ht="12.75">
      <c r="B20" s="14">
        <v>15</v>
      </c>
      <c r="C20" s="18">
        <v>87.7</v>
      </c>
    </row>
    <row r="21" spans="2:3" ht="12.75">
      <c r="B21" s="14">
        <v>16</v>
      </c>
      <c r="C21" s="18">
        <v>87.7</v>
      </c>
    </row>
    <row r="22" spans="2:3" ht="12.75">
      <c r="B22" s="14">
        <v>17</v>
      </c>
      <c r="C22" s="18">
        <v>87.7</v>
      </c>
    </row>
    <row r="23" spans="2:3" ht="12.75">
      <c r="B23" s="14">
        <v>18</v>
      </c>
      <c r="C23" s="18">
        <v>87.7</v>
      </c>
    </row>
    <row r="24" spans="2:3" ht="12.75">
      <c r="B24" s="14">
        <v>19</v>
      </c>
      <c r="C24" s="18">
        <v>87.7</v>
      </c>
    </row>
    <row r="25" spans="2:3" ht="12.75">
      <c r="B25" s="14">
        <v>20</v>
      </c>
      <c r="C25" s="18">
        <v>87.7</v>
      </c>
    </row>
    <row r="26" spans="2:3" ht="12.75">
      <c r="B26" s="14">
        <v>21</v>
      </c>
      <c r="C26" s="18">
        <v>87.7</v>
      </c>
    </row>
    <row r="27" spans="2:3" ht="12.75">
      <c r="B27" s="14">
        <v>22</v>
      </c>
      <c r="C27" s="18">
        <v>87.7</v>
      </c>
    </row>
    <row r="28" spans="2:3" ht="12.75">
      <c r="B28" s="14">
        <v>23</v>
      </c>
      <c r="C28" s="18">
        <v>87.7</v>
      </c>
    </row>
    <row r="29" spans="2:3" ht="12.75">
      <c r="B29" s="14">
        <v>24</v>
      </c>
      <c r="C29" s="18">
        <v>88.9</v>
      </c>
    </row>
    <row r="30" spans="2:3" ht="12.75">
      <c r="B30" s="14">
        <v>25</v>
      </c>
      <c r="C30" s="18">
        <v>88.9</v>
      </c>
    </row>
    <row r="31" spans="2:3" ht="12.75">
      <c r="B31" s="14">
        <v>26</v>
      </c>
      <c r="C31" s="18">
        <v>88.9</v>
      </c>
    </row>
    <row r="32" spans="2:3" ht="12.75">
      <c r="B32" s="14">
        <v>27</v>
      </c>
      <c r="C32" s="18">
        <v>88.9</v>
      </c>
    </row>
    <row r="33" spans="2:3" ht="12.75">
      <c r="B33" s="14">
        <v>28</v>
      </c>
      <c r="C33" s="18">
        <v>88.9</v>
      </c>
    </row>
    <row r="34" spans="2:3" ht="12.75">
      <c r="B34" s="14">
        <v>29</v>
      </c>
      <c r="C34" s="18">
        <v>88.9</v>
      </c>
    </row>
    <row r="35" spans="2:3" ht="12.75">
      <c r="B35" s="14">
        <v>30</v>
      </c>
      <c r="C35" s="18">
        <v>88.9</v>
      </c>
    </row>
    <row r="36" spans="2:3" ht="12.75">
      <c r="B36" s="14">
        <v>31</v>
      </c>
      <c r="C36" s="18">
        <v>88.9</v>
      </c>
    </row>
    <row r="37" spans="2:3" ht="12.75">
      <c r="B37" s="14">
        <v>32</v>
      </c>
      <c r="C37" s="18">
        <v>88.9</v>
      </c>
    </row>
    <row r="38" spans="2:3" ht="12.75">
      <c r="B38" s="14">
        <v>33</v>
      </c>
      <c r="C38" s="18">
        <v>88.9</v>
      </c>
    </row>
    <row r="39" spans="2:3" ht="12.75">
      <c r="B39" s="14">
        <v>34</v>
      </c>
      <c r="C39" s="18">
        <v>88.9</v>
      </c>
    </row>
    <row r="40" spans="2:3" ht="12.75">
      <c r="B40" s="14">
        <v>35</v>
      </c>
      <c r="C40" s="18">
        <v>88.9</v>
      </c>
    </row>
    <row r="41" spans="2:3" ht="12.75">
      <c r="B41" s="14">
        <v>36</v>
      </c>
      <c r="C41" s="18">
        <v>88.9</v>
      </c>
    </row>
    <row r="42" spans="2:3" ht="12.75">
      <c r="B42" s="14">
        <v>37</v>
      </c>
      <c r="C42" s="18">
        <v>88.9</v>
      </c>
    </row>
    <row r="43" spans="2:3" ht="12.75">
      <c r="B43" s="14">
        <v>38</v>
      </c>
      <c r="C43" s="18">
        <v>88.9</v>
      </c>
    </row>
    <row r="44" spans="2:3" ht="12.75">
      <c r="B44" s="14">
        <v>39</v>
      </c>
      <c r="C44" s="18">
        <v>88.9</v>
      </c>
    </row>
    <row r="45" spans="2:3" ht="12.75">
      <c r="B45" s="14">
        <v>40</v>
      </c>
      <c r="C45" s="18">
        <v>88.9</v>
      </c>
    </row>
    <row r="46" spans="2:3" ht="12.75">
      <c r="B46" s="14">
        <v>41</v>
      </c>
      <c r="C46" s="18">
        <v>88.9</v>
      </c>
    </row>
    <row r="47" spans="2:3" ht="12.75">
      <c r="B47" s="14">
        <v>42</v>
      </c>
      <c r="C47" s="18">
        <v>88.9</v>
      </c>
    </row>
    <row r="48" spans="2:3" ht="12.75">
      <c r="B48" s="14">
        <v>43</v>
      </c>
      <c r="C48" s="18">
        <v>88.9</v>
      </c>
    </row>
    <row r="49" spans="2:3" ht="12.75">
      <c r="B49" s="14">
        <v>44</v>
      </c>
      <c r="C49" s="18">
        <v>88.9</v>
      </c>
    </row>
    <row r="50" spans="2:3" ht="12.75">
      <c r="B50" s="14">
        <v>45</v>
      </c>
      <c r="C50" s="18">
        <v>88.9</v>
      </c>
    </row>
    <row r="51" spans="2:3" ht="12.75">
      <c r="B51" s="14">
        <v>46</v>
      </c>
      <c r="C51" s="18">
        <v>88.9</v>
      </c>
    </row>
    <row r="52" spans="2:3" ht="12.75">
      <c r="B52" s="14">
        <v>47</v>
      </c>
      <c r="C52" s="18">
        <v>88.9</v>
      </c>
    </row>
    <row r="53" spans="2:3" ht="12.75">
      <c r="B53" s="14">
        <v>48</v>
      </c>
      <c r="C53" s="18">
        <v>88.9</v>
      </c>
    </row>
    <row r="54" spans="2:3" ht="12.75">
      <c r="B54" s="14">
        <v>49</v>
      </c>
      <c r="C54" s="18">
        <v>88.9</v>
      </c>
    </row>
    <row r="55" spans="2:3" ht="12.75">
      <c r="B55" s="14">
        <v>50</v>
      </c>
      <c r="C55" s="18">
        <v>87.7</v>
      </c>
    </row>
    <row r="56" spans="2:3" ht="12.75">
      <c r="B56" s="14">
        <v>51</v>
      </c>
      <c r="C56" s="18">
        <v>86.4</v>
      </c>
    </row>
    <row r="57" spans="2:3" ht="12.75">
      <c r="B57" s="14">
        <v>52</v>
      </c>
      <c r="C57" s="18">
        <v>85.2</v>
      </c>
    </row>
    <row r="58" spans="2:3" ht="12.75">
      <c r="B58" s="14">
        <v>53</v>
      </c>
      <c r="C58" s="18">
        <v>85.2</v>
      </c>
    </row>
    <row r="59" spans="2:3" ht="12.75">
      <c r="B59" s="14">
        <v>54</v>
      </c>
      <c r="C59" s="18">
        <v>84</v>
      </c>
    </row>
    <row r="60" spans="2:3" ht="12.75">
      <c r="B60" s="14">
        <v>55</v>
      </c>
      <c r="C60" s="18">
        <v>84</v>
      </c>
    </row>
    <row r="61" spans="2:3" ht="12.75">
      <c r="B61" s="14">
        <v>56</v>
      </c>
      <c r="C61" s="18">
        <v>82.7</v>
      </c>
    </row>
    <row r="62" spans="2:3" ht="12.75">
      <c r="B62" s="14">
        <v>57</v>
      </c>
      <c r="C62" s="18">
        <v>82.7</v>
      </c>
    </row>
    <row r="63" spans="2:3" ht="12.75">
      <c r="B63" s="14">
        <v>58</v>
      </c>
      <c r="C63" s="18">
        <v>81.5</v>
      </c>
    </row>
    <row r="64" spans="2:3" ht="12.75">
      <c r="B64" s="14">
        <v>59</v>
      </c>
      <c r="C64" s="18">
        <v>81.5</v>
      </c>
    </row>
    <row r="65" spans="2:3" ht="12.75">
      <c r="B65" s="14">
        <v>60</v>
      </c>
      <c r="C65" s="18">
        <v>81.5</v>
      </c>
    </row>
    <row r="66" spans="2:3" ht="12.75">
      <c r="B66" s="14">
        <v>61</v>
      </c>
      <c r="C66" s="18">
        <v>81.5</v>
      </c>
    </row>
    <row r="67" spans="2:3" ht="12.75">
      <c r="B67" s="14">
        <v>62</v>
      </c>
      <c r="C67" s="18">
        <v>80.2</v>
      </c>
    </row>
    <row r="68" spans="2:3" ht="12.75">
      <c r="B68" s="14">
        <v>63</v>
      </c>
      <c r="C68" s="18">
        <v>79</v>
      </c>
    </row>
    <row r="69" spans="2:3" ht="12.75">
      <c r="B69" s="14">
        <v>64</v>
      </c>
      <c r="C69" s="18">
        <v>79</v>
      </c>
    </row>
    <row r="70" spans="2:3" ht="12.75">
      <c r="B70" s="14">
        <v>65</v>
      </c>
      <c r="C70" s="18">
        <v>76.5</v>
      </c>
    </row>
    <row r="71" spans="2:3" ht="12.75">
      <c r="B71" s="14">
        <v>66</v>
      </c>
      <c r="C71" s="18">
        <v>76.5</v>
      </c>
    </row>
    <row r="72" spans="2:3" ht="12.75">
      <c r="B72" s="14">
        <v>67</v>
      </c>
      <c r="C72" s="18">
        <v>76.5</v>
      </c>
    </row>
    <row r="73" spans="2:3" ht="12.75">
      <c r="B73" s="14">
        <v>68</v>
      </c>
      <c r="C73" s="18">
        <v>75.3</v>
      </c>
    </row>
    <row r="74" spans="2:3" ht="12.75">
      <c r="B74" s="14">
        <v>69</v>
      </c>
      <c r="C74" s="18">
        <v>74.1</v>
      </c>
    </row>
    <row r="75" spans="2:3" ht="12.75">
      <c r="B75" s="14">
        <v>70</v>
      </c>
      <c r="C75" s="18">
        <v>74.1</v>
      </c>
    </row>
    <row r="76" spans="2:3" ht="12.75">
      <c r="B76" s="14">
        <v>71</v>
      </c>
      <c r="C76" s="18">
        <v>74.1</v>
      </c>
    </row>
    <row r="77" spans="2:3" ht="12.75">
      <c r="B77" s="14">
        <v>72</v>
      </c>
      <c r="C77" s="18">
        <v>72.8</v>
      </c>
    </row>
    <row r="78" spans="2:3" ht="12.75">
      <c r="B78" s="14">
        <v>73</v>
      </c>
      <c r="C78" s="18">
        <v>72.8</v>
      </c>
    </row>
    <row r="79" spans="2:3" ht="12.75">
      <c r="B79" s="14">
        <v>74</v>
      </c>
      <c r="C79" s="18">
        <v>72.8</v>
      </c>
    </row>
    <row r="80" spans="2:3" ht="12.75">
      <c r="B80" s="14">
        <v>75</v>
      </c>
      <c r="C80" s="18">
        <v>74.1</v>
      </c>
    </row>
    <row r="81" spans="2:3" ht="12.75">
      <c r="B81" s="14">
        <v>76</v>
      </c>
      <c r="C81" s="18">
        <v>74.1</v>
      </c>
    </row>
    <row r="82" spans="2:3" ht="12.75">
      <c r="B82" s="14">
        <v>77</v>
      </c>
      <c r="C82" s="18">
        <v>72.8</v>
      </c>
    </row>
    <row r="83" spans="2:3" ht="12.75">
      <c r="B83" s="14">
        <v>78</v>
      </c>
      <c r="C83" s="18">
        <v>71.6</v>
      </c>
    </row>
    <row r="84" spans="2:3" ht="12.75">
      <c r="B84" s="14">
        <v>79</v>
      </c>
      <c r="C84" s="18">
        <v>70.4</v>
      </c>
    </row>
    <row r="85" spans="2:3" ht="12.75">
      <c r="B85" s="14">
        <v>80</v>
      </c>
      <c r="C85" s="18">
        <v>70.4</v>
      </c>
    </row>
    <row r="86" spans="2:3" ht="12.75">
      <c r="B86" s="14">
        <v>81</v>
      </c>
      <c r="C86" s="18">
        <v>70.4</v>
      </c>
    </row>
    <row r="87" spans="2:3" ht="12.75">
      <c r="B87" s="14">
        <v>82</v>
      </c>
      <c r="C87" s="18">
        <v>70.4</v>
      </c>
    </row>
    <row r="88" spans="2:3" ht="12.75">
      <c r="B88" s="14">
        <v>83</v>
      </c>
      <c r="C88" s="18">
        <v>70.4</v>
      </c>
    </row>
    <row r="89" spans="2:3" ht="12.75">
      <c r="B89" s="14">
        <v>84</v>
      </c>
      <c r="C89" s="18">
        <v>70.4</v>
      </c>
    </row>
    <row r="90" spans="2:3" ht="12.75">
      <c r="B90" s="14">
        <v>85</v>
      </c>
      <c r="C90" s="18">
        <v>70.4</v>
      </c>
    </row>
    <row r="91" spans="2:3" ht="12.75">
      <c r="B91" s="14">
        <v>86</v>
      </c>
      <c r="C91" s="18">
        <v>67.9</v>
      </c>
    </row>
    <row r="92" spans="2:3" ht="12.75">
      <c r="B92" s="14">
        <v>87</v>
      </c>
      <c r="C92" s="18">
        <v>66.7</v>
      </c>
    </row>
    <row r="93" spans="2:3" ht="12.75">
      <c r="B93" s="14">
        <v>88</v>
      </c>
      <c r="C93" s="18">
        <v>67.9</v>
      </c>
    </row>
    <row r="94" spans="2:3" ht="12.75">
      <c r="B94" s="14">
        <v>89</v>
      </c>
      <c r="C94" s="18">
        <v>66.7</v>
      </c>
    </row>
    <row r="95" spans="2:3" ht="12.75">
      <c r="B95" s="14">
        <v>90</v>
      </c>
      <c r="C95" s="18">
        <v>66.7</v>
      </c>
    </row>
    <row r="96" spans="2:3" ht="12.75">
      <c r="B96" s="14">
        <v>91</v>
      </c>
      <c r="C96" s="18">
        <v>65.4</v>
      </c>
    </row>
    <row r="97" spans="2:3" ht="12.75">
      <c r="B97" s="14">
        <v>92</v>
      </c>
      <c r="C97" s="18">
        <v>65.4</v>
      </c>
    </row>
    <row r="98" spans="2:3" ht="12.75">
      <c r="B98" s="14">
        <v>93</v>
      </c>
      <c r="C98" s="18">
        <v>65.4</v>
      </c>
    </row>
    <row r="99" spans="2:3" ht="12.75">
      <c r="B99" s="14">
        <v>94</v>
      </c>
      <c r="C99" s="18">
        <v>65.4</v>
      </c>
    </row>
    <row r="100" spans="2:3" ht="12.75">
      <c r="B100" s="14">
        <v>95</v>
      </c>
      <c r="C100" s="18">
        <v>66.7</v>
      </c>
    </row>
    <row r="101" spans="2:3" ht="12.75">
      <c r="B101" s="14">
        <v>96</v>
      </c>
      <c r="C101" s="18">
        <v>66.7</v>
      </c>
    </row>
    <row r="102" spans="2:3" ht="12.75">
      <c r="B102" s="14">
        <v>97</v>
      </c>
      <c r="C102" s="18">
        <v>66.7</v>
      </c>
    </row>
    <row r="103" spans="2:3" ht="12.75">
      <c r="B103" s="14">
        <v>98</v>
      </c>
      <c r="C103" s="18">
        <v>66.7</v>
      </c>
    </row>
    <row r="104" spans="2:3" ht="12.75">
      <c r="B104" s="14">
        <v>99</v>
      </c>
      <c r="C104" s="18">
        <v>65.4</v>
      </c>
    </row>
    <row r="105" spans="2:3" ht="12.75">
      <c r="B105" s="14">
        <v>100</v>
      </c>
      <c r="C105" s="18">
        <v>64.2</v>
      </c>
    </row>
    <row r="106" spans="2:3" ht="12.75">
      <c r="B106" s="14">
        <v>101</v>
      </c>
      <c r="C106" s="18">
        <v>65.4</v>
      </c>
    </row>
    <row r="107" spans="2:3" ht="12.75">
      <c r="B107" s="14">
        <v>102</v>
      </c>
      <c r="C107" s="18">
        <v>65.4</v>
      </c>
    </row>
    <row r="108" spans="2:3" ht="12.75">
      <c r="B108" s="14">
        <v>103</v>
      </c>
      <c r="C108" s="18">
        <v>65.4</v>
      </c>
    </row>
    <row r="109" spans="2:3" ht="12.75">
      <c r="B109" s="14">
        <v>104</v>
      </c>
      <c r="C109" s="18">
        <v>64.2</v>
      </c>
    </row>
    <row r="110" spans="2:3" ht="12.75">
      <c r="B110" s="14">
        <v>105</v>
      </c>
      <c r="C110" s="18">
        <v>61.7</v>
      </c>
    </row>
    <row r="111" spans="2:3" ht="12.75">
      <c r="B111" s="14">
        <v>106</v>
      </c>
      <c r="C111" s="18">
        <v>58</v>
      </c>
    </row>
    <row r="112" spans="2:3" ht="12.75">
      <c r="B112" s="14">
        <v>107</v>
      </c>
      <c r="C112" s="18">
        <v>56.8</v>
      </c>
    </row>
    <row r="113" spans="2:3" ht="12.75">
      <c r="B113" s="14">
        <v>108</v>
      </c>
      <c r="C113" s="18">
        <v>55.6</v>
      </c>
    </row>
    <row r="114" spans="2:3" ht="12.75">
      <c r="B114" s="14">
        <v>109</v>
      </c>
      <c r="C114" s="18">
        <v>55.6</v>
      </c>
    </row>
    <row r="115" spans="2:3" ht="12.75">
      <c r="B115" s="14">
        <v>110</v>
      </c>
      <c r="C115" s="18">
        <v>55.6</v>
      </c>
    </row>
    <row r="116" spans="2:3" ht="12.75">
      <c r="B116" s="14">
        <v>111</v>
      </c>
      <c r="C116" s="18">
        <v>55.6</v>
      </c>
    </row>
    <row r="117" spans="2:3" ht="12.75">
      <c r="B117" s="14">
        <v>112</v>
      </c>
      <c r="C117" s="18">
        <v>54.3</v>
      </c>
    </row>
    <row r="118" spans="2:3" ht="12.75">
      <c r="B118" s="14">
        <v>113</v>
      </c>
      <c r="C118" s="18">
        <v>54.3</v>
      </c>
    </row>
    <row r="119" spans="2:3" ht="12.75">
      <c r="B119" s="14">
        <v>114</v>
      </c>
      <c r="C119" s="18">
        <v>54.3</v>
      </c>
    </row>
    <row r="120" spans="2:3" ht="12.75">
      <c r="B120" s="14">
        <v>115</v>
      </c>
      <c r="C120" s="18">
        <v>54.3</v>
      </c>
    </row>
    <row r="121" spans="2:3" ht="12.75">
      <c r="B121" s="14">
        <v>116</v>
      </c>
      <c r="C121" s="18">
        <v>54.3</v>
      </c>
    </row>
    <row r="122" spans="2:3" ht="12.75">
      <c r="B122" s="14">
        <v>117</v>
      </c>
      <c r="C122" s="18">
        <v>54.3</v>
      </c>
    </row>
    <row r="123" spans="2:3" ht="12.75">
      <c r="B123" s="14">
        <v>118</v>
      </c>
      <c r="C123" s="18">
        <v>54.3</v>
      </c>
    </row>
    <row r="124" spans="2:3" ht="12.75">
      <c r="B124" s="14">
        <v>119</v>
      </c>
      <c r="C124" s="18">
        <v>54.3</v>
      </c>
    </row>
    <row r="125" spans="2:3" ht="12.75">
      <c r="B125" s="14">
        <v>120</v>
      </c>
      <c r="C125" s="18">
        <v>55.6</v>
      </c>
    </row>
    <row r="126" spans="2:3" ht="12.75">
      <c r="B126" s="14">
        <v>121</v>
      </c>
      <c r="C126" s="18">
        <v>54.3</v>
      </c>
    </row>
    <row r="127" spans="2:3" ht="12.75">
      <c r="B127" s="14">
        <v>122</v>
      </c>
      <c r="C127" s="18">
        <v>53.1</v>
      </c>
    </row>
    <row r="128" spans="2:3" ht="12.75">
      <c r="B128" s="14">
        <v>123</v>
      </c>
      <c r="C128" s="18">
        <v>51.9</v>
      </c>
    </row>
    <row r="129" spans="2:3" ht="12.75">
      <c r="B129" s="14">
        <v>124</v>
      </c>
      <c r="C129" s="18">
        <v>51.9</v>
      </c>
    </row>
    <row r="130" spans="2:3" ht="12.75">
      <c r="B130" s="14">
        <v>125</v>
      </c>
      <c r="C130" s="18">
        <v>51.9</v>
      </c>
    </row>
    <row r="131" spans="2:3" ht="12.75">
      <c r="B131" s="14">
        <v>126</v>
      </c>
      <c r="C131" s="18">
        <v>51.9</v>
      </c>
    </row>
    <row r="132" spans="2:3" ht="12.75">
      <c r="B132" s="14">
        <v>127</v>
      </c>
      <c r="C132" s="18">
        <v>51.9</v>
      </c>
    </row>
    <row r="133" spans="2:3" ht="12.75">
      <c r="B133" s="14">
        <v>128</v>
      </c>
      <c r="C133" s="18">
        <v>51.9</v>
      </c>
    </row>
    <row r="134" spans="2:3" ht="12.75">
      <c r="B134" s="14">
        <v>129</v>
      </c>
      <c r="C134" s="18">
        <v>51.9</v>
      </c>
    </row>
    <row r="135" spans="2:3" ht="12.75">
      <c r="B135" s="14">
        <v>130</v>
      </c>
      <c r="C135" s="18">
        <v>51.9</v>
      </c>
    </row>
    <row r="136" spans="2:3" ht="12.75">
      <c r="B136" s="14">
        <v>131</v>
      </c>
      <c r="C136" s="18">
        <v>51.9</v>
      </c>
    </row>
    <row r="137" spans="2:3" ht="12.75">
      <c r="B137" s="14">
        <v>132</v>
      </c>
      <c r="C137" s="18">
        <v>50.6</v>
      </c>
    </row>
    <row r="138" spans="2:3" ht="12.75">
      <c r="B138" s="14">
        <v>133</v>
      </c>
      <c r="C138" s="18">
        <v>50.6</v>
      </c>
    </row>
    <row r="139" spans="2:3" ht="12.75">
      <c r="B139" s="14">
        <v>134</v>
      </c>
      <c r="C139" s="18">
        <v>50.6</v>
      </c>
    </row>
    <row r="140" spans="2:3" ht="12.75">
      <c r="B140" s="14">
        <v>135</v>
      </c>
      <c r="C140" s="18">
        <v>50.6</v>
      </c>
    </row>
    <row r="141" spans="2:3" ht="12.75">
      <c r="B141" s="14">
        <v>136</v>
      </c>
      <c r="C141" s="18">
        <v>50.6</v>
      </c>
    </row>
    <row r="142" spans="2:3" ht="12.75">
      <c r="B142" s="14">
        <v>137</v>
      </c>
      <c r="C142" s="18">
        <v>50.6</v>
      </c>
    </row>
    <row r="143" spans="2:3" ht="12.75">
      <c r="B143" s="14">
        <v>138</v>
      </c>
      <c r="C143" s="18">
        <v>53.1</v>
      </c>
    </row>
    <row r="144" spans="2:3" ht="12.75">
      <c r="B144" s="14">
        <v>139</v>
      </c>
      <c r="C144" s="18">
        <v>53.1</v>
      </c>
    </row>
    <row r="145" spans="2:3" ht="12.75">
      <c r="B145" s="14">
        <v>140</v>
      </c>
      <c r="C145" s="18">
        <v>53.1</v>
      </c>
    </row>
    <row r="146" spans="2:3" ht="12.75">
      <c r="B146" s="14">
        <v>141</v>
      </c>
      <c r="C146" s="18">
        <v>53.1</v>
      </c>
    </row>
    <row r="147" spans="2:3" ht="12.75">
      <c r="B147" s="14">
        <v>142</v>
      </c>
      <c r="C147" s="18">
        <v>51.9</v>
      </c>
    </row>
    <row r="148" spans="2:3" ht="12.75">
      <c r="B148" s="14">
        <v>143</v>
      </c>
      <c r="C148" s="18">
        <v>50.6</v>
      </c>
    </row>
    <row r="149" spans="2:3" ht="12.75">
      <c r="B149" s="14">
        <v>144</v>
      </c>
      <c r="C149" s="18">
        <v>50.6</v>
      </c>
    </row>
    <row r="150" spans="2:3" ht="12.75">
      <c r="B150" s="14">
        <v>145</v>
      </c>
      <c r="C150" s="18">
        <v>50.6</v>
      </c>
    </row>
    <row r="151" spans="2:3" ht="12.75">
      <c r="B151" s="14">
        <v>146</v>
      </c>
      <c r="C151" s="18">
        <v>50.6</v>
      </c>
    </row>
    <row r="152" spans="2:3" ht="12.75">
      <c r="B152" s="14">
        <v>147</v>
      </c>
      <c r="C152" s="18">
        <v>50.6</v>
      </c>
    </row>
    <row r="153" spans="2:3" ht="12.75">
      <c r="B153" s="14">
        <v>148</v>
      </c>
      <c r="C153" s="18">
        <v>50.6</v>
      </c>
    </row>
    <row r="154" spans="2:3" ht="12.75">
      <c r="B154" s="14">
        <v>149</v>
      </c>
      <c r="C154" s="18">
        <v>50.6</v>
      </c>
    </row>
    <row r="155" spans="2:3" ht="12.75">
      <c r="B155" s="14">
        <v>150</v>
      </c>
      <c r="C155" s="18">
        <v>49.4</v>
      </c>
    </row>
    <row r="156" spans="2:3" ht="12.75">
      <c r="B156" s="14">
        <v>151</v>
      </c>
      <c r="C156" s="18">
        <v>49.4</v>
      </c>
    </row>
    <row r="157" spans="2:3" ht="12.75">
      <c r="B157" s="14">
        <v>152</v>
      </c>
      <c r="C157" s="18">
        <v>50.6</v>
      </c>
    </row>
    <row r="158" spans="2:3" ht="12.75">
      <c r="B158" s="14">
        <v>153</v>
      </c>
      <c r="C158" s="18">
        <v>50.6</v>
      </c>
    </row>
    <row r="159" spans="2:3" ht="12.75">
      <c r="B159" s="14">
        <v>154</v>
      </c>
      <c r="C159" s="18">
        <v>49.4</v>
      </c>
    </row>
    <row r="160" spans="2:3" ht="12.75">
      <c r="B160" s="14">
        <v>155</v>
      </c>
      <c r="C160" s="18">
        <v>49.4</v>
      </c>
    </row>
    <row r="161" spans="2:3" ht="12.75">
      <c r="B161" s="14">
        <v>156</v>
      </c>
      <c r="C161" s="18">
        <v>46.9</v>
      </c>
    </row>
    <row r="162" spans="2:3" ht="12.75">
      <c r="B162" s="14">
        <v>157</v>
      </c>
      <c r="C162" s="18">
        <v>46.9</v>
      </c>
    </row>
    <row r="163" spans="2:3" ht="12.75">
      <c r="B163" s="14">
        <v>158</v>
      </c>
      <c r="C163" s="18">
        <v>46.9</v>
      </c>
    </row>
    <row r="164" spans="2:3" ht="12.75">
      <c r="B164" s="14">
        <v>159</v>
      </c>
      <c r="C164" s="18">
        <v>46.9</v>
      </c>
    </row>
    <row r="165" spans="2:3" ht="12.75">
      <c r="B165" s="14">
        <v>160</v>
      </c>
      <c r="C165" s="18">
        <v>46.9</v>
      </c>
    </row>
    <row r="166" spans="2:3" ht="12.75">
      <c r="B166" s="14">
        <v>161</v>
      </c>
      <c r="C166" s="18">
        <v>46.9</v>
      </c>
    </row>
    <row r="167" spans="2:3" ht="12.75">
      <c r="B167" s="14">
        <v>162</v>
      </c>
      <c r="C167" s="18">
        <v>46.9</v>
      </c>
    </row>
    <row r="168" spans="2:3" ht="12.75">
      <c r="B168" s="14">
        <v>163</v>
      </c>
      <c r="C168" s="18">
        <v>46.9</v>
      </c>
    </row>
    <row r="169" spans="2:3" ht="12.75">
      <c r="B169" s="14">
        <v>164</v>
      </c>
      <c r="C169" s="18">
        <v>46.9</v>
      </c>
    </row>
    <row r="170" spans="2:3" ht="12.75">
      <c r="B170" s="14">
        <v>165</v>
      </c>
      <c r="C170" s="18">
        <v>46.9</v>
      </c>
    </row>
    <row r="171" spans="2:3" ht="12.75">
      <c r="B171" s="14">
        <v>166</v>
      </c>
      <c r="C171" s="18">
        <v>48.1</v>
      </c>
    </row>
    <row r="172" spans="2:3" ht="12.75">
      <c r="B172" s="14">
        <v>167</v>
      </c>
      <c r="C172" s="18">
        <v>48.1</v>
      </c>
    </row>
    <row r="173" spans="2:3" ht="12.75">
      <c r="B173" s="14">
        <v>168</v>
      </c>
      <c r="C173" s="18">
        <v>48.1</v>
      </c>
    </row>
    <row r="174" spans="2:3" ht="12.75">
      <c r="B174" s="14">
        <v>169</v>
      </c>
      <c r="C174" s="18">
        <v>48.1</v>
      </c>
    </row>
    <row r="175" spans="2:3" ht="12.75">
      <c r="B175" s="14">
        <v>170</v>
      </c>
      <c r="C175" s="18">
        <v>46.9</v>
      </c>
    </row>
    <row r="176" spans="2:3" ht="12.75">
      <c r="B176" s="14">
        <v>171</v>
      </c>
      <c r="C176" s="18">
        <v>46.9</v>
      </c>
    </row>
    <row r="177" spans="2:3" ht="12.75">
      <c r="B177" s="14">
        <v>172</v>
      </c>
      <c r="C177" s="18">
        <v>45.7</v>
      </c>
    </row>
    <row r="178" spans="2:3" ht="12.75">
      <c r="B178" s="14">
        <v>173</v>
      </c>
      <c r="C178" s="18">
        <v>45.7</v>
      </c>
    </row>
    <row r="179" spans="2:3" ht="12.75">
      <c r="B179" s="14">
        <v>174</v>
      </c>
      <c r="C179" s="18">
        <v>44.4</v>
      </c>
    </row>
    <row r="180" spans="2:3" ht="12.75">
      <c r="B180" s="14">
        <v>175</v>
      </c>
      <c r="C180" s="18">
        <v>43.2</v>
      </c>
    </row>
    <row r="181" spans="2:3" ht="12.75">
      <c r="B181" s="14">
        <v>176</v>
      </c>
      <c r="C181" s="18">
        <v>43.2</v>
      </c>
    </row>
    <row r="182" spans="2:3" ht="12.75">
      <c r="B182" s="14">
        <v>177</v>
      </c>
      <c r="C182" s="18">
        <v>43.2</v>
      </c>
    </row>
    <row r="183" spans="2:3" ht="12.75">
      <c r="B183" s="14">
        <v>178</v>
      </c>
      <c r="C183" s="18">
        <v>43.2</v>
      </c>
    </row>
    <row r="184" spans="2:3" ht="12.75">
      <c r="B184" s="14">
        <v>179</v>
      </c>
      <c r="C184" s="18">
        <v>43.2</v>
      </c>
    </row>
    <row r="185" spans="2:3" ht="12.75">
      <c r="B185" s="14">
        <v>180</v>
      </c>
      <c r="C185" s="18">
        <v>43.2</v>
      </c>
    </row>
    <row r="186" spans="2:3" ht="12.75">
      <c r="B186" s="14">
        <v>181</v>
      </c>
      <c r="C186" s="18">
        <v>43.2</v>
      </c>
    </row>
    <row r="187" spans="2:3" ht="12.75">
      <c r="B187" s="14">
        <v>182</v>
      </c>
      <c r="C187" s="18">
        <v>43.2</v>
      </c>
    </row>
    <row r="188" spans="2:3" ht="12.75">
      <c r="B188" s="14">
        <v>183</v>
      </c>
      <c r="C188" s="18">
        <v>42</v>
      </c>
    </row>
    <row r="189" spans="2:3" ht="12.75">
      <c r="B189" s="14">
        <v>184</v>
      </c>
      <c r="C189" s="18">
        <v>42</v>
      </c>
    </row>
    <row r="190" spans="2:3" ht="12.75">
      <c r="B190" s="14">
        <v>185</v>
      </c>
      <c r="C190" s="18">
        <v>42</v>
      </c>
    </row>
    <row r="191" spans="2:3" ht="12.75">
      <c r="B191" s="14">
        <v>186</v>
      </c>
      <c r="C191" s="18">
        <v>42</v>
      </c>
    </row>
    <row r="192" spans="2:3" ht="12.75">
      <c r="B192" s="14">
        <v>187</v>
      </c>
      <c r="C192" s="18">
        <v>42</v>
      </c>
    </row>
    <row r="193" spans="2:3" ht="12.75">
      <c r="B193" s="14">
        <v>188</v>
      </c>
      <c r="C193" s="18">
        <v>40.7</v>
      </c>
    </row>
    <row r="194" spans="2:3" ht="12.75">
      <c r="B194" s="14">
        <v>189</v>
      </c>
      <c r="C194" s="18">
        <v>40.7</v>
      </c>
    </row>
    <row r="195" spans="2:3" ht="12.75">
      <c r="B195" s="14">
        <v>190</v>
      </c>
      <c r="C195" s="18">
        <v>40.7</v>
      </c>
    </row>
    <row r="196" spans="2:3" ht="12.75">
      <c r="B196" s="14">
        <v>191</v>
      </c>
      <c r="C196" s="18">
        <v>40.7</v>
      </c>
    </row>
    <row r="197" spans="2:3" ht="12.75">
      <c r="B197" s="14">
        <v>192</v>
      </c>
      <c r="C197" s="18">
        <v>40.7</v>
      </c>
    </row>
    <row r="198" spans="2:3" ht="12.75">
      <c r="B198" s="14">
        <v>193</v>
      </c>
      <c r="C198" s="18">
        <v>40.7</v>
      </c>
    </row>
    <row r="199" spans="2:3" ht="12.75">
      <c r="B199" s="14">
        <v>194</v>
      </c>
      <c r="C199" s="18">
        <v>40.7</v>
      </c>
    </row>
    <row r="200" spans="2:3" ht="12.75">
      <c r="B200" s="14">
        <v>195</v>
      </c>
      <c r="C200" s="18">
        <v>39.5</v>
      </c>
    </row>
    <row r="201" spans="2:3" ht="12.75">
      <c r="B201" s="14">
        <v>196</v>
      </c>
      <c r="C201" s="18">
        <v>39.5</v>
      </c>
    </row>
    <row r="202" spans="2:3" ht="12.75">
      <c r="B202" s="14">
        <v>197</v>
      </c>
      <c r="C202" s="18">
        <v>39.5</v>
      </c>
    </row>
    <row r="203" spans="2:3" ht="12.75">
      <c r="B203" s="14">
        <v>198</v>
      </c>
      <c r="C203" s="18">
        <v>39.5</v>
      </c>
    </row>
    <row r="204" spans="2:3" ht="12.75">
      <c r="B204" s="14">
        <v>199</v>
      </c>
      <c r="C204" s="18">
        <v>39.5</v>
      </c>
    </row>
    <row r="205" spans="2:3" ht="12.75">
      <c r="B205" s="14">
        <v>200</v>
      </c>
      <c r="C205" s="18">
        <v>39.5</v>
      </c>
    </row>
    <row r="206" spans="2:3" ht="12.75">
      <c r="B206" s="14">
        <v>201</v>
      </c>
      <c r="C206" s="18">
        <v>38.3</v>
      </c>
    </row>
    <row r="207" spans="2:3" ht="12.75">
      <c r="B207" s="14">
        <v>202</v>
      </c>
      <c r="C207" s="18">
        <v>38.3</v>
      </c>
    </row>
    <row r="208" spans="2:3" ht="12.75">
      <c r="B208" s="14">
        <v>203</v>
      </c>
      <c r="C208" s="18">
        <v>38.3</v>
      </c>
    </row>
    <row r="209" spans="2:3" ht="12.75">
      <c r="B209" s="14">
        <v>204</v>
      </c>
      <c r="C209" s="18">
        <v>38.3</v>
      </c>
    </row>
    <row r="210" spans="2:3" ht="12.75">
      <c r="B210" s="14">
        <v>205</v>
      </c>
      <c r="C210" s="18">
        <v>35.8</v>
      </c>
    </row>
    <row r="211" spans="2:3" ht="12.75">
      <c r="B211" s="14">
        <v>206</v>
      </c>
      <c r="C211" s="18">
        <v>35.8</v>
      </c>
    </row>
    <row r="212" spans="2:3" ht="12.75">
      <c r="B212" s="14">
        <v>207</v>
      </c>
      <c r="C212" s="18">
        <v>35.8</v>
      </c>
    </row>
    <row r="213" spans="2:3" ht="12.75">
      <c r="B213" s="14">
        <v>208</v>
      </c>
      <c r="C213" s="18">
        <v>35.8</v>
      </c>
    </row>
    <row r="214" spans="2:3" ht="12.75">
      <c r="B214" s="14">
        <v>209</v>
      </c>
      <c r="C214" s="18">
        <v>35.8</v>
      </c>
    </row>
    <row r="215" spans="2:3" ht="12.75">
      <c r="B215" s="14">
        <v>210</v>
      </c>
      <c r="C215" s="18">
        <v>35.8</v>
      </c>
    </row>
    <row r="216" spans="2:3" ht="12.75">
      <c r="B216" s="14">
        <v>211</v>
      </c>
      <c r="C216" s="18">
        <v>35.8</v>
      </c>
    </row>
    <row r="217" spans="2:3" ht="12.75">
      <c r="B217" s="14">
        <v>212</v>
      </c>
      <c r="C217" s="18">
        <v>35.8</v>
      </c>
    </row>
    <row r="218" spans="2:3" ht="12.75">
      <c r="B218" s="14">
        <v>213</v>
      </c>
      <c r="C218" s="18">
        <v>35.8</v>
      </c>
    </row>
    <row r="219" spans="2:3" ht="12.75">
      <c r="B219" s="14">
        <v>214</v>
      </c>
      <c r="C219" s="18">
        <v>35.8</v>
      </c>
    </row>
    <row r="220" spans="2:3" ht="12.75">
      <c r="B220" s="14">
        <v>215</v>
      </c>
      <c r="C220" s="18">
        <v>35.8</v>
      </c>
    </row>
    <row r="221" spans="2:3" ht="12.75">
      <c r="B221" s="14">
        <v>216</v>
      </c>
      <c r="C221" s="18">
        <v>35.8</v>
      </c>
    </row>
    <row r="222" spans="2:3" ht="12.75">
      <c r="B222" s="14">
        <v>217</v>
      </c>
      <c r="C222" s="18">
        <v>35.8</v>
      </c>
    </row>
    <row r="223" spans="2:3" ht="12.75">
      <c r="B223" s="14">
        <v>218</v>
      </c>
      <c r="C223" s="18">
        <v>35.8</v>
      </c>
    </row>
    <row r="224" spans="2:3" ht="12.75">
      <c r="B224" s="14">
        <v>219</v>
      </c>
      <c r="C224" s="18">
        <v>35.8</v>
      </c>
    </row>
    <row r="225" spans="2:3" ht="12.75">
      <c r="B225" s="14">
        <v>220</v>
      </c>
      <c r="C225" s="18">
        <v>34.6</v>
      </c>
    </row>
    <row r="226" spans="2:3" ht="12.75">
      <c r="B226" s="14">
        <v>221</v>
      </c>
      <c r="C226" s="18">
        <v>34.6</v>
      </c>
    </row>
    <row r="227" spans="2:3" ht="12.75">
      <c r="B227" s="14">
        <v>222</v>
      </c>
      <c r="C227" s="18">
        <v>33.3</v>
      </c>
    </row>
    <row r="228" spans="2:3" ht="12.75">
      <c r="B228" s="14">
        <v>223</v>
      </c>
      <c r="C228" s="18">
        <v>33.3</v>
      </c>
    </row>
    <row r="229" spans="2:3" ht="12.75">
      <c r="B229" s="14">
        <v>224</v>
      </c>
      <c r="C229" s="18">
        <v>33.3</v>
      </c>
    </row>
    <row r="230" spans="2:3" ht="12.75">
      <c r="B230" s="14">
        <v>225</v>
      </c>
      <c r="C230" s="18">
        <v>33.3</v>
      </c>
    </row>
    <row r="231" spans="2:3" ht="12.75">
      <c r="B231" s="14">
        <v>226</v>
      </c>
      <c r="C231" s="18">
        <v>32.1</v>
      </c>
    </row>
    <row r="232" spans="2:3" ht="12.75">
      <c r="B232" s="14">
        <v>227</v>
      </c>
      <c r="C232" s="18">
        <v>32.1</v>
      </c>
    </row>
    <row r="233" spans="2:3" ht="12.75">
      <c r="B233" s="14">
        <v>228</v>
      </c>
      <c r="C233" s="18">
        <v>32.1</v>
      </c>
    </row>
    <row r="234" spans="2:3" ht="12.75">
      <c r="B234" s="14">
        <v>229</v>
      </c>
      <c r="C234" s="18">
        <v>32.1</v>
      </c>
    </row>
    <row r="235" spans="2:3" ht="12.75">
      <c r="B235" s="14">
        <v>230</v>
      </c>
      <c r="C235" s="18">
        <v>32.1</v>
      </c>
    </row>
    <row r="236" spans="2:3" ht="12.75">
      <c r="B236" s="14">
        <v>231</v>
      </c>
      <c r="C236" s="18">
        <v>32.1</v>
      </c>
    </row>
    <row r="237" spans="2:3" ht="12.75">
      <c r="B237" s="14">
        <v>232</v>
      </c>
      <c r="C237" s="18">
        <v>32.1</v>
      </c>
    </row>
    <row r="238" spans="2:3" ht="12.75">
      <c r="B238" s="14">
        <v>233</v>
      </c>
      <c r="C238" s="18">
        <v>32.1</v>
      </c>
    </row>
    <row r="239" spans="2:3" ht="12.75">
      <c r="B239" s="14">
        <v>234</v>
      </c>
      <c r="C239" s="18">
        <v>32.1</v>
      </c>
    </row>
    <row r="240" spans="2:3" ht="12.75">
      <c r="B240" s="14">
        <v>235</v>
      </c>
      <c r="C240" s="18">
        <v>32.1</v>
      </c>
    </row>
    <row r="241" spans="2:3" ht="12.75">
      <c r="B241" s="14">
        <v>236</v>
      </c>
      <c r="C241" s="18">
        <v>32.1</v>
      </c>
    </row>
    <row r="242" spans="2:3" ht="12.75">
      <c r="B242" s="14">
        <v>237</v>
      </c>
      <c r="C242" s="18">
        <v>32.1</v>
      </c>
    </row>
    <row r="243" spans="2:3" ht="12.75">
      <c r="B243" s="14">
        <v>238</v>
      </c>
      <c r="C243" s="18">
        <v>32.1</v>
      </c>
    </row>
    <row r="244" spans="2:3" ht="12.75">
      <c r="B244" s="14">
        <v>239</v>
      </c>
      <c r="C244" s="18">
        <v>32.1</v>
      </c>
    </row>
    <row r="245" spans="2:3" ht="12.75">
      <c r="B245" s="14">
        <v>240</v>
      </c>
      <c r="C245" s="18">
        <v>32.1</v>
      </c>
    </row>
    <row r="246" spans="2:3" ht="12.75">
      <c r="B246" s="14">
        <v>241</v>
      </c>
      <c r="C246" s="18">
        <v>32.1</v>
      </c>
    </row>
    <row r="247" spans="2:3" ht="12.75">
      <c r="B247" s="14">
        <v>242</v>
      </c>
      <c r="C247" s="18">
        <v>32.1</v>
      </c>
    </row>
    <row r="248" spans="2:3" ht="12.75">
      <c r="B248" s="14">
        <v>243</v>
      </c>
      <c r="C248" s="18">
        <v>32.1</v>
      </c>
    </row>
    <row r="249" spans="2:3" ht="12.75">
      <c r="B249" s="14">
        <v>244</v>
      </c>
      <c r="C249" s="18">
        <v>30.9</v>
      </c>
    </row>
    <row r="250" spans="2:3" ht="12.75">
      <c r="B250" s="14">
        <v>245</v>
      </c>
      <c r="C250" s="18">
        <v>29.6</v>
      </c>
    </row>
    <row r="251" spans="2:3" ht="12.75">
      <c r="B251" s="14">
        <v>246</v>
      </c>
      <c r="C251" s="18">
        <v>29.6</v>
      </c>
    </row>
    <row r="252" spans="2:3" ht="12.75">
      <c r="B252" s="14">
        <v>247</v>
      </c>
      <c r="C252" s="18">
        <v>29.6</v>
      </c>
    </row>
    <row r="253" spans="2:3" ht="12.75">
      <c r="B253" s="14">
        <v>248</v>
      </c>
      <c r="C253" s="18">
        <v>29.6</v>
      </c>
    </row>
    <row r="254" spans="2:3" ht="12.75">
      <c r="B254" s="14">
        <v>249</v>
      </c>
      <c r="C254" s="18">
        <v>28.4</v>
      </c>
    </row>
    <row r="255" spans="2:3" ht="12.75">
      <c r="B255" s="14">
        <v>250</v>
      </c>
      <c r="C255" s="18">
        <v>28.4</v>
      </c>
    </row>
    <row r="256" spans="2:3" ht="12.75">
      <c r="B256" s="14">
        <v>251</v>
      </c>
      <c r="C256" s="18">
        <v>28.4</v>
      </c>
    </row>
    <row r="257" spans="2:3" ht="12.75">
      <c r="B257" s="14">
        <v>252</v>
      </c>
      <c r="C257" s="18">
        <v>28.4</v>
      </c>
    </row>
    <row r="258" spans="2:3" ht="12.75">
      <c r="B258" s="14">
        <v>253</v>
      </c>
      <c r="C258" s="18">
        <v>28.4</v>
      </c>
    </row>
    <row r="259" spans="2:3" ht="12.75">
      <c r="B259" s="14">
        <v>254</v>
      </c>
      <c r="C259" s="18">
        <v>28.4</v>
      </c>
    </row>
    <row r="260" spans="2:3" ht="12.75">
      <c r="B260" s="14">
        <v>255</v>
      </c>
      <c r="C260" s="18">
        <v>28.4</v>
      </c>
    </row>
    <row r="261" spans="2:3" ht="12.75">
      <c r="B261" s="14">
        <v>256</v>
      </c>
      <c r="C261" s="18">
        <v>27.2</v>
      </c>
    </row>
    <row r="262" spans="2:3" ht="12.75">
      <c r="B262" s="14">
        <v>257</v>
      </c>
      <c r="C262" s="18">
        <v>25.9</v>
      </c>
    </row>
    <row r="263" spans="2:3" ht="12.75">
      <c r="B263" s="14">
        <v>258</v>
      </c>
      <c r="C263" s="18">
        <v>25.9</v>
      </c>
    </row>
    <row r="264" spans="2:3" ht="12.75">
      <c r="B264" s="14">
        <v>259</v>
      </c>
      <c r="C264" s="18">
        <v>25.9</v>
      </c>
    </row>
    <row r="265" spans="2:3" ht="12.75">
      <c r="B265" s="14">
        <v>260</v>
      </c>
      <c r="C265" s="18">
        <v>25.9</v>
      </c>
    </row>
    <row r="266" spans="2:3" ht="12.75">
      <c r="B266" s="14">
        <v>261</v>
      </c>
      <c r="C266" s="18">
        <v>25.9</v>
      </c>
    </row>
    <row r="267" spans="2:3" ht="12.75">
      <c r="B267" s="14">
        <v>262</v>
      </c>
      <c r="C267" s="18">
        <v>24.7</v>
      </c>
    </row>
    <row r="268" spans="2:3" ht="12.75">
      <c r="B268" s="14">
        <v>263</v>
      </c>
      <c r="C268" s="18">
        <v>24.7</v>
      </c>
    </row>
    <row r="269" spans="2:3" ht="12.75">
      <c r="B269" s="14">
        <v>264</v>
      </c>
      <c r="C269" s="18">
        <v>24.7</v>
      </c>
    </row>
    <row r="270" spans="2:3" ht="12.75">
      <c r="B270" s="14">
        <v>265</v>
      </c>
      <c r="C270" s="18">
        <v>24.7</v>
      </c>
    </row>
    <row r="271" spans="2:3" ht="12.75">
      <c r="B271" s="14">
        <v>266</v>
      </c>
      <c r="C271" s="18">
        <v>24.7</v>
      </c>
    </row>
    <row r="272" spans="2:3" ht="12.75">
      <c r="B272" s="14">
        <v>267</v>
      </c>
      <c r="C272" s="18">
        <v>24.7</v>
      </c>
    </row>
    <row r="273" spans="2:3" ht="12.75">
      <c r="B273" s="14">
        <v>268</v>
      </c>
      <c r="C273" s="18">
        <v>23.5</v>
      </c>
    </row>
    <row r="274" spans="2:3" ht="12.75">
      <c r="B274" s="14">
        <v>269</v>
      </c>
      <c r="C274" s="18">
        <v>23.5</v>
      </c>
    </row>
    <row r="275" spans="2:3" ht="12.75">
      <c r="B275" s="14">
        <v>270</v>
      </c>
      <c r="C275" s="18">
        <v>23.5</v>
      </c>
    </row>
    <row r="276" spans="2:3" ht="12.75">
      <c r="B276" s="14">
        <v>271</v>
      </c>
      <c r="C276" s="18">
        <v>23.5</v>
      </c>
    </row>
    <row r="277" spans="2:3" ht="12.75">
      <c r="B277" s="14">
        <v>272</v>
      </c>
      <c r="C277" s="18">
        <v>23.5</v>
      </c>
    </row>
    <row r="278" spans="2:3" ht="12.75">
      <c r="B278" s="14">
        <v>273</v>
      </c>
      <c r="C278" s="18">
        <v>23.5</v>
      </c>
    </row>
    <row r="279" spans="2:3" ht="12.75">
      <c r="B279" s="14">
        <v>274</v>
      </c>
      <c r="C279" s="18">
        <v>23.5</v>
      </c>
    </row>
    <row r="280" spans="2:3" ht="12.75">
      <c r="B280" s="14">
        <v>275</v>
      </c>
      <c r="C280" s="18">
        <v>22.2</v>
      </c>
    </row>
    <row r="281" spans="2:3" ht="12.75">
      <c r="B281" s="14">
        <v>276</v>
      </c>
      <c r="C281" s="18">
        <v>22.2</v>
      </c>
    </row>
    <row r="282" spans="2:3" ht="12.75">
      <c r="B282" s="14">
        <v>277</v>
      </c>
      <c r="C282" s="18">
        <v>22.2</v>
      </c>
    </row>
    <row r="283" spans="2:3" ht="12.75">
      <c r="B283" s="14">
        <v>278</v>
      </c>
      <c r="C283" s="18">
        <v>22.2</v>
      </c>
    </row>
    <row r="284" spans="2:3" ht="12.75">
      <c r="B284" s="14">
        <v>279</v>
      </c>
      <c r="C284" s="18">
        <v>22.2</v>
      </c>
    </row>
    <row r="285" spans="2:3" ht="12.75">
      <c r="B285" s="14">
        <v>280</v>
      </c>
      <c r="C285" s="18">
        <v>22.2</v>
      </c>
    </row>
    <row r="286" spans="2:3" ht="12.75">
      <c r="B286" s="14">
        <v>281</v>
      </c>
      <c r="C286" s="18">
        <v>22.2</v>
      </c>
    </row>
    <row r="287" spans="2:3" ht="12.75">
      <c r="B287" s="14">
        <v>282</v>
      </c>
      <c r="C287" s="18">
        <v>22.2</v>
      </c>
    </row>
    <row r="288" spans="2:3" ht="12.75">
      <c r="B288" s="14">
        <v>283</v>
      </c>
      <c r="C288" s="18">
        <v>22.2</v>
      </c>
    </row>
    <row r="289" spans="2:3" ht="12.75">
      <c r="B289" s="14">
        <v>284</v>
      </c>
      <c r="C289" s="18">
        <v>22.2</v>
      </c>
    </row>
    <row r="290" spans="2:3" ht="12.75">
      <c r="B290" s="14">
        <v>285</v>
      </c>
      <c r="C290" s="18">
        <v>22.2</v>
      </c>
    </row>
    <row r="291" spans="2:3" ht="12.75">
      <c r="B291" s="14">
        <v>286</v>
      </c>
      <c r="C291" s="18">
        <v>22.2</v>
      </c>
    </row>
    <row r="292" spans="2:3" ht="12.75">
      <c r="B292" s="14">
        <v>287</v>
      </c>
      <c r="C292" s="18">
        <v>22.2</v>
      </c>
    </row>
    <row r="293" spans="2:3" ht="12.75">
      <c r="B293" s="14">
        <v>288</v>
      </c>
      <c r="C293" s="18">
        <v>22.2</v>
      </c>
    </row>
    <row r="294" spans="2:3" ht="12.75">
      <c r="B294" s="14">
        <v>289</v>
      </c>
      <c r="C294" s="18">
        <v>22.2</v>
      </c>
    </row>
    <row r="295" spans="2:3" ht="12.75">
      <c r="B295" s="14">
        <v>290</v>
      </c>
      <c r="C295" s="18">
        <v>22.2</v>
      </c>
    </row>
    <row r="296" spans="2:3" ht="12.75">
      <c r="B296" s="14">
        <v>291</v>
      </c>
      <c r="C296" s="18">
        <v>22.2</v>
      </c>
    </row>
    <row r="297" spans="2:3" ht="12.75">
      <c r="B297" s="14">
        <v>292</v>
      </c>
      <c r="C297" s="18">
        <v>22.2</v>
      </c>
    </row>
    <row r="298" spans="2:3" ht="12.75">
      <c r="B298" s="14">
        <v>293</v>
      </c>
      <c r="C298" s="18">
        <v>22.2</v>
      </c>
    </row>
    <row r="299" spans="2:3" ht="12.75">
      <c r="B299" s="14">
        <v>294</v>
      </c>
      <c r="C299" s="18">
        <v>22.2</v>
      </c>
    </row>
    <row r="300" spans="2:3" ht="12.75">
      <c r="B300" s="14">
        <v>295</v>
      </c>
      <c r="C300" s="18">
        <v>22.2</v>
      </c>
    </row>
    <row r="301" spans="2:3" ht="12.75">
      <c r="B301" s="14">
        <v>296</v>
      </c>
      <c r="C301" s="18">
        <v>22.2</v>
      </c>
    </row>
    <row r="302" spans="2:3" ht="12.75">
      <c r="B302" s="14">
        <v>297</v>
      </c>
      <c r="C302" s="18">
        <v>22.2</v>
      </c>
    </row>
    <row r="303" spans="2:3" ht="12.75">
      <c r="B303" s="14">
        <v>298</v>
      </c>
      <c r="C303" s="18">
        <v>22.2</v>
      </c>
    </row>
    <row r="304" spans="2:3" ht="12.75">
      <c r="B304" s="14">
        <v>299</v>
      </c>
      <c r="C304" s="18">
        <v>22.2</v>
      </c>
    </row>
    <row r="305" spans="2:3" ht="12.75">
      <c r="B305" s="14">
        <v>300</v>
      </c>
      <c r="C305" s="18">
        <v>22.2</v>
      </c>
    </row>
  </sheetData>
  <mergeCells count="2">
    <mergeCell ref="J1:L1"/>
    <mergeCell ref="B3:C3"/>
  </mergeCells>
  <hyperlinks>
    <hyperlink ref="B3" location="NN_Model4!A1" tooltip="Goto Navigator" display="NN_Model4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Cytel Software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Vipul Suru</dc:creator>
  <cp:keywords/>
  <dc:description/>
  <cp:lastModifiedBy>Romy Shioda</cp:lastModifiedBy>
  <dcterms:created xsi:type="dcterms:W3CDTF">2001-04-10T16:16:10Z</dcterms:created>
  <dcterms:modified xsi:type="dcterms:W3CDTF">2003-04-23T19:53:43Z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