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40" yWindow="45" windowWidth="19320" windowHeight="7995"/>
  </bookViews>
  <sheets>
    <sheet name="Data" sheetId="5" r:id="rId1"/>
    <sheet name="Matrix" sheetId="7" r:id="rId2"/>
    <sheet name="Sheet1" sheetId="1" r:id="rId3"/>
    <sheet name="Sheet2" sheetId="2" r:id="rId4"/>
    <sheet name="Sheet3" sheetId="3" r:id="rId5"/>
    <sheet name="Sheet4" sheetId="4" r:id="rId6"/>
    <sheet name="Link" sheetId="8" r:id="rId7"/>
    <sheet name="link2" sheetId="10" r:id="rId8"/>
    <sheet name="Sheet5" sheetId="11" r:id="rId9"/>
    <sheet name="Sheet6" sheetId="12" r:id="rId10"/>
  </sheets>
  <definedNames>
    <definedName name="_xlnm._FilterDatabase" localSheetId="0" hidden="1">Data!$A$1:$I$78</definedName>
  </definedNames>
  <calcPr calcId="114210"/>
</workbook>
</file>

<file path=xl/calcChain.xml><?xml version="1.0" encoding="utf-8"?>
<calcChain xmlns="http://schemas.openxmlformats.org/spreadsheetml/2006/main">
  <c r="D61" i="12"/>
  <c r="M2" i="7"/>
  <c r="M3"/>
  <c r="M4"/>
  <c r="M5"/>
  <c r="M6"/>
  <c r="M7"/>
  <c r="M8"/>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N2"/>
  <c r="N3"/>
  <c r="N4"/>
  <c r="N5"/>
  <c r="N6"/>
  <c r="N7"/>
  <c r="N8"/>
  <c r="N9"/>
  <c r="N10"/>
  <c r="N11"/>
  <c r="N12"/>
  <c r="N13"/>
  <c r="N14"/>
  <c r="N15"/>
  <c r="N16"/>
  <c r="N17"/>
  <c r="N18"/>
  <c r="N19"/>
  <c r="N20"/>
  <c r="N21"/>
  <c r="N22"/>
  <c r="N23"/>
  <c r="N24"/>
  <c r="N25"/>
  <c r="N26"/>
  <c r="N27"/>
  <c r="N28"/>
  <c r="N29"/>
  <c r="N30"/>
  <c r="N31"/>
  <c r="N32"/>
  <c r="N33"/>
  <c r="N34"/>
  <c r="N35"/>
  <c r="N36"/>
  <c r="N37"/>
  <c r="N38"/>
  <c r="N39"/>
  <c r="N40"/>
  <c r="N41"/>
  <c r="N42"/>
  <c r="N43"/>
  <c r="N44"/>
  <c r="N45"/>
  <c r="N46"/>
  <c r="N47"/>
  <c r="N48"/>
  <c r="N49"/>
  <c r="N50"/>
  <c r="N51"/>
  <c r="N52"/>
  <c r="N53"/>
  <c r="N54"/>
  <c r="N55"/>
  <c r="N56"/>
  <c r="N57"/>
  <c r="N58"/>
  <c r="N59"/>
  <c r="N60"/>
  <c r="N61"/>
  <c r="N62"/>
  <c r="N63"/>
  <c r="N64"/>
  <c r="N65"/>
  <c r="N66"/>
  <c r="N67"/>
  <c r="N68"/>
  <c r="N69"/>
  <c r="N70"/>
  <c r="N71"/>
  <c r="N72"/>
  <c r="N73"/>
  <c r="N74"/>
  <c r="N75"/>
  <c r="N76"/>
  <c r="N77"/>
  <c r="N78"/>
  <c r="N79"/>
  <c r="O2"/>
  <c r="O3"/>
  <c r="O4"/>
  <c r="O5"/>
  <c r="O6"/>
  <c r="O7"/>
  <c r="O8"/>
  <c r="O9"/>
  <c r="O10"/>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58"/>
  <c r="O59"/>
  <c r="O60"/>
  <c r="O61"/>
  <c r="O62"/>
  <c r="O63"/>
  <c r="O64"/>
  <c r="O65"/>
  <c r="O66"/>
  <c r="O67"/>
  <c r="O68"/>
  <c r="O69"/>
  <c r="O70"/>
  <c r="O71"/>
  <c r="O72"/>
  <c r="O73"/>
  <c r="O74"/>
  <c r="O75"/>
  <c r="O76"/>
  <c r="O77"/>
  <c r="O78"/>
  <c r="O79"/>
  <c r="L2"/>
  <c r="L3"/>
  <c r="L4"/>
  <c r="L5"/>
  <c r="L6"/>
  <c r="L7"/>
  <c r="L8"/>
  <c r="L9"/>
  <c r="L10"/>
  <c r="L11"/>
  <c r="L12"/>
  <c r="L13"/>
  <c r="L14"/>
  <c r="L15"/>
  <c r="L16"/>
  <c r="L17"/>
  <c r="L18"/>
  <c r="L19"/>
  <c r="L20"/>
  <c r="L21"/>
  <c r="L22"/>
  <c r="L23"/>
  <c r="L24"/>
  <c r="L25"/>
  <c r="L26"/>
  <c r="L27"/>
  <c r="L28"/>
  <c r="L29"/>
  <c r="L30"/>
  <c r="L31"/>
  <c r="L32"/>
  <c r="L33"/>
  <c r="L34"/>
  <c r="L35"/>
  <c r="L36"/>
  <c r="L37"/>
  <c r="L38"/>
  <c r="L39"/>
  <c r="L40"/>
  <c r="L41"/>
  <c r="L42"/>
  <c r="L43"/>
  <c r="L44"/>
  <c r="L45"/>
  <c r="L46"/>
  <c r="L47"/>
  <c r="L48"/>
  <c r="L49"/>
  <c r="L50"/>
  <c r="L51"/>
  <c r="L52"/>
  <c r="L53"/>
  <c r="L54"/>
  <c r="L55"/>
  <c r="L56"/>
  <c r="L57"/>
  <c r="L58"/>
  <c r="L59"/>
  <c r="L60"/>
  <c r="L61"/>
  <c r="L62"/>
  <c r="L63"/>
  <c r="L64"/>
  <c r="L65"/>
  <c r="L66"/>
  <c r="L67"/>
  <c r="L68"/>
  <c r="L69"/>
  <c r="L70"/>
  <c r="L71"/>
  <c r="L72"/>
  <c r="L73"/>
  <c r="L74"/>
  <c r="L75"/>
  <c r="L76"/>
  <c r="L77"/>
  <c r="L78"/>
  <c r="L79"/>
  <c r="H1" i="12"/>
  <c r="J1"/>
  <c r="J12" i="11"/>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3"/>
  <c r="J4"/>
  <c r="J5"/>
  <c r="J6"/>
  <c r="J7"/>
  <c r="J8"/>
  <c r="J9"/>
  <c r="J10"/>
  <c r="J11"/>
  <c r="J2"/>
  <c r="D2" i="7"/>
  <c r="C3" i="8"/>
  <c r="E2" i="7"/>
  <c r="C4" i="8"/>
  <c r="F2" i="7"/>
  <c r="C5" i="8"/>
  <c r="G2" i="7"/>
  <c r="C6" i="8"/>
  <c r="H2" i="7"/>
  <c r="C7" i="8"/>
  <c r="I2" i="7"/>
  <c r="C8" i="8"/>
  <c r="J2" i="7"/>
  <c r="C9" i="8"/>
  <c r="K2" i="7"/>
  <c r="C10" i="8"/>
  <c r="Q2" i="7"/>
  <c r="C11" i="8"/>
  <c r="C3" i="7"/>
  <c r="C12" i="8"/>
  <c r="D3" i="7"/>
  <c r="C13" i="8"/>
  <c r="E3" i="7"/>
  <c r="C14" i="8"/>
  <c r="F3" i="7"/>
  <c r="C15" i="8"/>
  <c r="G3" i="7"/>
  <c r="C16" i="8"/>
  <c r="H3" i="7"/>
  <c r="C17" i="8"/>
  <c r="I3" i="7"/>
  <c r="C18" i="8"/>
  <c r="J3" i="7"/>
  <c r="C19" i="8"/>
  <c r="K3" i="7"/>
  <c r="C20" i="8"/>
  <c r="Q3" i="7"/>
  <c r="C21" i="8"/>
  <c r="C4" i="7"/>
  <c r="C22" i="8"/>
  <c r="D4" i="7"/>
  <c r="C23" i="8"/>
  <c r="E4" i="7"/>
  <c r="C24" i="8"/>
  <c r="F4" i="7"/>
  <c r="C25" i="8"/>
  <c r="G4" i="7"/>
  <c r="C26" i="8"/>
  <c r="H4" i="7"/>
  <c r="C27" i="8"/>
  <c r="I4" i="7"/>
  <c r="C28" i="8"/>
  <c r="J4" i="7"/>
  <c r="C29" i="8"/>
  <c r="K4" i="7"/>
  <c r="C30" i="8"/>
  <c r="Q4" i="7"/>
  <c r="C31" i="8"/>
  <c r="C5" i="7"/>
  <c r="C32" i="8"/>
  <c r="D5" i="7"/>
  <c r="C33" i="8"/>
  <c r="E5" i="7"/>
  <c r="C34" i="8"/>
  <c r="F5" i="7"/>
  <c r="C35" i="8"/>
  <c r="G5" i="7"/>
  <c r="C36" i="8"/>
  <c r="H5" i="7"/>
  <c r="C37" i="8"/>
  <c r="I5" i="7"/>
  <c r="C38" i="8"/>
  <c r="J5" i="7"/>
  <c r="C39" i="8"/>
  <c r="K5" i="7"/>
  <c r="C40" i="8"/>
  <c r="Q5" i="7"/>
  <c r="C41" i="8"/>
  <c r="C6" i="7"/>
  <c r="C42" i="8"/>
  <c r="D6" i="7"/>
  <c r="C43" i="8"/>
  <c r="E6" i="7"/>
  <c r="C44" i="8"/>
  <c r="F6" i="7"/>
  <c r="C45" i="8"/>
  <c r="G6" i="7"/>
  <c r="C46" i="8"/>
  <c r="H6" i="7"/>
  <c r="C47" i="8"/>
  <c r="I6" i="7"/>
  <c r="C48" i="8"/>
  <c r="J6" i="7"/>
  <c r="C49" i="8"/>
  <c r="K6" i="7"/>
  <c r="C50" i="8"/>
  <c r="Q6" i="7"/>
  <c r="C51" i="8"/>
  <c r="C7" i="7"/>
  <c r="C52" i="8"/>
  <c r="D7" i="7"/>
  <c r="C53" i="8"/>
  <c r="E7" i="7"/>
  <c r="C54" i="8"/>
  <c r="F7" i="7"/>
  <c r="C55" i="8"/>
  <c r="G7" i="7"/>
  <c r="C56" i="8"/>
  <c r="H7" i="7"/>
  <c r="C57" i="8"/>
  <c r="I7" i="7"/>
  <c r="C58" i="8"/>
  <c r="J7" i="7"/>
  <c r="C59" i="8"/>
  <c r="K7" i="7"/>
  <c r="C60" i="8"/>
  <c r="Q7" i="7"/>
  <c r="C61" i="8"/>
  <c r="C8" i="7"/>
  <c r="C62" i="8"/>
  <c r="D8" i="7"/>
  <c r="C63" i="8"/>
  <c r="E8" i="7"/>
  <c r="C64" i="8"/>
  <c r="F8" i="7"/>
  <c r="C65" i="8"/>
  <c r="G8" i="7"/>
  <c r="C66" i="8"/>
  <c r="H8" i="7"/>
  <c r="C67" i="8"/>
  <c r="I8" i="7"/>
  <c r="C68" i="8"/>
  <c r="J8" i="7"/>
  <c r="C69" i="8"/>
  <c r="K8" i="7"/>
  <c r="C70" i="8"/>
  <c r="Q8" i="7"/>
  <c r="C71" i="8"/>
  <c r="C9" i="7"/>
  <c r="C72" i="8"/>
  <c r="D9" i="7"/>
  <c r="C73" i="8"/>
  <c r="E9" i="7"/>
  <c r="C74" i="8"/>
  <c r="F9" i="7"/>
  <c r="C75" i="8"/>
  <c r="G9" i="7"/>
  <c r="C76" i="8"/>
  <c r="H9" i="7"/>
  <c r="C77" i="8"/>
  <c r="I9" i="7"/>
  <c r="C78" i="8"/>
  <c r="J9" i="7"/>
  <c r="C79" i="8"/>
  <c r="K9" i="7"/>
  <c r="C80" i="8"/>
  <c r="Q9" i="7"/>
  <c r="C81" i="8"/>
  <c r="C10" i="7"/>
  <c r="C82" i="8"/>
  <c r="D10" i="7"/>
  <c r="C83" i="8"/>
  <c r="E10" i="7"/>
  <c r="C84" i="8"/>
  <c r="F10" i="7"/>
  <c r="C85" i="8"/>
  <c r="G10" i="7"/>
  <c r="C86" i="8"/>
  <c r="H10" i="7"/>
  <c r="C87" i="8"/>
  <c r="I10" i="7"/>
  <c r="C88" i="8"/>
  <c r="J10" i="7"/>
  <c r="C89" i="8"/>
  <c r="K10" i="7"/>
  <c r="C90" i="8"/>
  <c r="Q10" i="7"/>
  <c r="C91" i="8"/>
  <c r="C11" i="7"/>
  <c r="C92" i="8"/>
  <c r="D11" i="7"/>
  <c r="C93" i="8"/>
  <c r="E11" i="7"/>
  <c r="C94" i="8"/>
  <c r="F11" i="7"/>
  <c r="C95" i="8"/>
  <c r="G11" i="7"/>
  <c r="C96" i="8"/>
  <c r="H11" i="7"/>
  <c r="C97" i="8"/>
  <c r="I11" i="7"/>
  <c r="C98" i="8"/>
  <c r="J11" i="7"/>
  <c r="C99" i="8"/>
  <c r="K11" i="7"/>
  <c r="C100" i="8"/>
  <c r="Q11" i="7"/>
  <c r="C101" i="8"/>
  <c r="C12" i="7"/>
  <c r="C102" i="8"/>
  <c r="D12" i="7"/>
  <c r="C103" i="8"/>
  <c r="E12" i="7"/>
  <c r="C104" i="8"/>
  <c r="F12" i="7"/>
  <c r="C105" i="8"/>
  <c r="G12" i="7"/>
  <c r="C106" i="8"/>
  <c r="H12" i="7"/>
  <c r="C107" i="8"/>
  <c r="I12" i="7"/>
  <c r="C108" i="8"/>
  <c r="J12" i="7"/>
  <c r="C109" i="8"/>
  <c r="K12" i="7"/>
  <c r="C110" i="8"/>
  <c r="Q12" i="7"/>
  <c r="C111" i="8"/>
  <c r="C13" i="7"/>
  <c r="C112" i="8"/>
  <c r="D13" i="7"/>
  <c r="C113" i="8"/>
  <c r="E13" i="7"/>
  <c r="C114" i="8"/>
  <c r="F13" i="7"/>
  <c r="C115" i="8"/>
  <c r="G13" i="7"/>
  <c r="C116" i="8"/>
  <c r="H13" i="7"/>
  <c r="C117" i="8"/>
  <c r="I13" i="7"/>
  <c r="C118" i="8"/>
  <c r="J13" i="7"/>
  <c r="C119" i="8"/>
  <c r="K13" i="7"/>
  <c r="C120" i="8"/>
  <c r="Q13" i="7"/>
  <c r="C121" i="8"/>
  <c r="C14" i="7"/>
  <c r="C122" i="8"/>
  <c r="D14" i="7"/>
  <c r="C123" i="8"/>
  <c r="E14" i="7"/>
  <c r="C124" i="8"/>
  <c r="F14" i="7"/>
  <c r="C125" i="8"/>
  <c r="G14" i="7"/>
  <c r="C126" i="8"/>
  <c r="H14" i="7"/>
  <c r="C127" i="8"/>
  <c r="I14" i="7"/>
  <c r="C128" i="8"/>
  <c r="J14" i="7"/>
  <c r="C129" i="8"/>
  <c r="K14" i="7"/>
  <c r="C130" i="8"/>
  <c r="Q14" i="7"/>
  <c r="C131" i="8"/>
  <c r="C15" i="7"/>
  <c r="C132" i="8"/>
  <c r="D15" i="7"/>
  <c r="C133" i="8"/>
  <c r="E15" i="7"/>
  <c r="C134" i="8"/>
  <c r="F15" i="7"/>
  <c r="C135" i="8"/>
  <c r="G15" i="7"/>
  <c r="C136" i="8"/>
  <c r="H15" i="7"/>
  <c r="C137" i="8"/>
  <c r="I15" i="7"/>
  <c r="C138" i="8"/>
  <c r="J15" i="7"/>
  <c r="C139" i="8"/>
  <c r="K15" i="7"/>
  <c r="C140" i="8"/>
  <c r="Q15" i="7"/>
  <c r="C141" i="8"/>
  <c r="C16" i="7"/>
  <c r="C142" i="8"/>
  <c r="D16" i="7"/>
  <c r="C143" i="8"/>
  <c r="E16" i="7"/>
  <c r="C144" i="8"/>
  <c r="F16" i="7"/>
  <c r="C145" i="8"/>
  <c r="G16" i="7"/>
  <c r="C146" i="8"/>
  <c r="H16" i="7"/>
  <c r="C147" i="8"/>
  <c r="I16" i="7"/>
  <c r="C148" i="8"/>
  <c r="J16" i="7"/>
  <c r="C149" i="8"/>
  <c r="K16" i="7"/>
  <c r="C150" i="8"/>
  <c r="Q16" i="7"/>
  <c r="C151" i="8"/>
  <c r="C17" i="7"/>
  <c r="C152" i="8"/>
  <c r="D17" i="7"/>
  <c r="C153" i="8"/>
  <c r="E17" i="7"/>
  <c r="C154" i="8"/>
  <c r="F17" i="7"/>
  <c r="C155" i="8"/>
  <c r="G17" i="7"/>
  <c r="C156" i="8"/>
  <c r="H17" i="7"/>
  <c r="C157" i="8"/>
  <c r="I17" i="7"/>
  <c r="C158" i="8"/>
  <c r="J17" i="7"/>
  <c r="C159" i="8"/>
  <c r="K17" i="7"/>
  <c r="C160" i="8"/>
  <c r="Q17" i="7"/>
  <c r="C161" i="8"/>
  <c r="C18" i="7"/>
  <c r="C162" i="8"/>
  <c r="D18" i="7"/>
  <c r="C163" i="8"/>
  <c r="E18" i="7"/>
  <c r="C164" i="8"/>
  <c r="F18" i="7"/>
  <c r="C165" i="8"/>
  <c r="G18" i="7"/>
  <c r="C166" i="8"/>
  <c r="H18" i="7"/>
  <c r="C167" i="8"/>
  <c r="I18" i="7"/>
  <c r="C168" i="8"/>
  <c r="J18" i="7"/>
  <c r="C169" i="8"/>
  <c r="K18" i="7"/>
  <c r="C170" i="8"/>
  <c r="Q18" i="7"/>
  <c r="C171" i="8"/>
  <c r="C19" i="7"/>
  <c r="C172" i="8"/>
  <c r="D19" i="7"/>
  <c r="C173" i="8"/>
  <c r="E19" i="7"/>
  <c r="C174" i="8"/>
  <c r="F19" i="7"/>
  <c r="C175" i="8"/>
  <c r="G19" i="7"/>
  <c r="C176" i="8"/>
  <c r="H19" i="7"/>
  <c r="C177" i="8"/>
  <c r="I19" i="7"/>
  <c r="C178" i="8"/>
  <c r="J19" i="7"/>
  <c r="C179" i="8"/>
  <c r="K19" i="7"/>
  <c r="C180" i="8"/>
  <c r="Q19" i="7"/>
  <c r="C181" i="8"/>
  <c r="C20" i="7"/>
  <c r="C182" i="8"/>
  <c r="D20" i="7"/>
  <c r="C183" i="8"/>
  <c r="E20" i="7"/>
  <c r="C184" i="8"/>
  <c r="F20" i="7"/>
  <c r="C185" i="8"/>
  <c r="G20" i="7"/>
  <c r="C186" i="8"/>
  <c r="H20" i="7"/>
  <c r="C187" i="8"/>
  <c r="I20" i="7"/>
  <c r="C188" i="8"/>
  <c r="J20" i="7"/>
  <c r="C189" i="8"/>
  <c r="K20" i="7"/>
  <c r="C190" i="8"/>
  <c r="Q20" i="7"/>
  <c r="C191" i="8"/>
  <c r="C21" i="7"/>
  <c r="C192" i="8"/>
  <c r="D21" i="7"/>
  <c r="C193" i="8"/>
  <c r="E21" i="7"/>
  <c r="C194" i="8"/>
  <c r="F21" i="7"/>
  <c r="C195" i="8"/>
  <c r="G21" i="7"/>
  <c r="C196" i="8"/>
  <c r="H21" i="7"/>
  <c r="C197" i="8"/>
  <c r="I21" i="7"/>
  <c r="C198" i="8"/>
  <c r="J21" i="7"/>
  <c r="C199" i="8"/>
  <c r="K21" i="7"/>
  <c r="C200" i="8"/>
  <c r="Q21" i="7"/>
  <c r="C201" i="8"/>
  <c r="C22" i="7"/>
  <c r="C202" i="8"/>
  <c r="D22" i="7"/>
  <c r="C203" i="8"/>
  <c r="E22" i="7"/>
  <c r="C204" i="8"/>
  <c r="F22" i="7"/>
  <c r="C205" i="8"/>
  <c r="G22" i="7"/>
  <c r="C206" i="8"/>
  <c r="H22" i="7"/>
  <c r="C207" i="8"/>
  <c r="I22" i="7"/>
  <c r="C208" i="8"/>
  <c r="J22" i="7"/>
  <c r="C209" i="8"/>
  <c r="K22" i="7"/>
  <c r="C210" i="8"/>
  <c r="Q22" i="7"/>
  <c r="C211" i="8"/>
  <c r="C23" i="7"/>
  <c r="C212" i="8"/>
  <c r="D23" i="7"/>
  <c r="C213" i="8"/>
  <c r="E23" i="7"/>
  <c r="C214" i="8"/>
  <c r="F23" i="7"/>
  <c r="C215" i="8"/>
  <c r="G23" i="7"/>
  <c r="C216" i="8"/>
  <c r="H23" i="7"/>
  <c r="C217" i="8"/>
  <c r="I23" i="7"/>
  <c r="C218" i="8"/>
  <c r="J23" i="7"/>
  <c r="C219" i="8"/>
  <c r="K23" i="7"/>
  <c r="C220" i="8"/>
  <c r="Q23" i="7"/>
  <c r="C221" i="8"/>
  <c r="C24" i="7"/>
  <c r="C222" i="8"/>
  <c r="D24" i="7"/>
  <c r="C223" i="8"/>
  <c r="E24" i="7"/>
  <c r="C224" i="8"/>
  <c r="F24" i="7"/>
  <c r="C225" i="8"/>
  <c r="G24" i="7"/>
  <c r="C226" i="8"/>
  <c r="H24" i="7"/>
  <c r="C227" i="8"/>
  <c r="I24" i="7"/>
  <c r="C228" i="8"/>
  <c r="J24" i="7"/>
  <c r="C229" i="8"/>
  <c r="K24" i="7"/>
  <c r="C230" i="8"/>
  <c r="Q24" i="7"/>
  <c r="C231" i="8"/>
  <c r="C25" i="7"/>
  <c r="C232" i="8"/>
  <c r="D25" i="7"/>
  <c r="C233" i="8"/>
  <c r="E25" i="7"/>
  <c r="C234" i="8"/>
  <c r="F25" i="7"/>
  <c r="C235" i="8"/>
  <c r="G25" i="7"/>
  <c r="C236" i="8"/>
  <c r="H25" i="7"/>
  <c r="C237" i="8"/>
  <c r="I25" i="7"/>
  <c r="C238" i="8"/>
  <c r="J25" i="7"/>
  <c r="C239" i="8"/>
  <c r="K25" i="7"/>
  <c r="C240" i="8"/>
  <c r="Q25" i="7"/>
  <c r="C241" i="8"/>
  <c r="C26" i="7"/>
  <c r="C242" i="8"/>
  <c r="D26" i="7"/>
  <c r="C243" i="8"/>
  <c r="E26" i="7"/>
  <c r="C244" i="8"/>
  <c r="F26" i="7"/>
  <c r="C245" i="8"/>
  <c r="G26" i="7"/>
  <c r="C246" i="8"/>
  <c r="H26" i="7"/>
  <c r="C247" i="8"/>
  <c r="I26" i="7"/>
  <c r="C248" i="8"/>
  <c r="J26" i="7"/>
  <c r="C249" i="8"/>
  <c r="K26" i="7"/>
  <c r="C250" i="8"/>
  <c r="Q26" i="7"/>
  <c r="C251" i="8"/>
  <c r="C27" i="7"/>
  <c r="C252" i="8"/>
  <c r="D27" i="7"/>
  <c r="C253" i="8"/>
  <c r="E27" i="7"/>
  <c r="C254" i="8"/>
  <c r="F27" i="7"/>
  <c r="C255" i="8"/>
  <c r="G27" i="7"/>
  <c r="C256" i="8"/>
  <c r="H27" i="7"/>
  <c r="C257" i="8"/>
  <c r="I27" i="7"/>
  <c r="C258" i="8"/>
  <c r="J27" i="7"/>
  <c r="C259" i="8"/>
  <c r="K27" i="7"/>
  <c r="C260" i="8"/>
  <c r="Q27" i="7"/>
  <c r="C261" i="8"/>
  <c r="C28" i="7"/>
  <c r="C262" i="8"/>
  <c r="D28" i="7"/>
  <c r="C263" i="8"/>
  <c r="E28" i="7"/>
  <c r="C264" i="8"/>
  <c r="F28" i="7"/>
  <c r="C265" i="8"/>
  <c r="G28" i="7"/>
  <c r="C266" i="8"/>
  <c r="H28" i="7"/>
  <c r="C267" i="8"/>
  <c r="I28" i="7"/>
  <c r="C268" i="8"/>
  <c r="J28" i="7"/>
  <c r="C269" i="8"/>
  <c r="K28" i="7"/>
  <c r="C270" i="8"/>
  <c r="Q28" i="7"/>
  <c r="C271" i="8"/>
  <c r="C29" i="7"/>
  <c r="C272" i="8"/>
  <c r="D29" i="7"/>
  <c r="C273" i="8"/>
  <c r="E29" i="7"/>
  <c r="C274" i="8"/>
  <c r="F29" i="7"/>
  <c r="C275" i="8"/>
  <c r="G29" i="7"/>
  <c r="C276" i="8"/>
  <c r="H29" i="7"/>
  <c r="C277" i="8"/>
  <c r="I29" i="7"/>
  <c r="C278" i="8"/>
  <c r="J29" i="7"/>
  <c r="C279" i="8"/>
  <c r="K29" i="7"/>
  <c r="C280" i="8"/>
  <c r="Q29" i="7"/>
  <c r="C281" i="8"/>
  <c r="C30" i="7"/>
  <c r="C282" i="8"/>
  <c r="D30" i="7"/>
  <c r="C283" i="8"/>
  <c r="E30" i="7"/>
  <c r="C284" i="8"/>
  <c r="F30" i="7"/>
  <c r="C285" i="8"/>
  <c r="G30" i="7"/>
  <c r="C286" i="8"/>
  <c r="H30" i="7"/>
  <c r="C287" i="8"/>
  <c r="I30" i="7"/>
  <c r="C288" i="8"/>
  <c r="J30" i="7"/>
  <c r="C289" i="8"/>
  <c r="K30" i="7"/>
  <c r="C290" i="8"/>
  <c r="Q30" i="7"/>
  <c r="C291" i="8"/>
  <c r="C31" i="7"/>
  <c r="C292" i="8"/>
  <c r="D31" i="7"/>
  <c r="C293" i="8"/>
  <c r="E31" i="7"/>
  <c r="C294" i="8"/>
  <c r="F31" i="7"/>
  <c r="C295" i="8"/>
  <c r="G31" i="7"/>
  <c r="C296" i="8"/>
  <c r="H31" i="7"/>
  <c r="C297" i="8"/>
  <c r="I31" i="7"/>
  <c r="C298" i="8"/>
  <c r="J31" i="7"/>
  <c r="C299" i="8"/>
  <c r="K31" i="7"/>
  <c r="C300" i="8"/>
  <c r="Q31" i="7"/>
  <c r="C301" i="8"/>
  <c r="C32" i="7"/>
  <c r="C302" i="8"/>
  <c r="D32" i="7"/>
  <c r="C303" i="8"/>
  <c r="E32" i="7"/>
  <c r="C304" i="8"/>
  <c r="F32" i="7"/>
  <c r="C305" i="8"/>
  <c r="G32" i="7"/>
  <c r="C306" i="8"/>
  <c r="H32" i="7"/>
  <c r="C307" i="8"/>
  <c r="I32" i="7"/>
  <c r="C308" i="8"/>
  <c r="J32" i="7"/>
  <c r="C309" i="8"/>
  <c r="K32" i="7"/>
  <c r="C310" i="8"/>
  <c r="Q32" i="7"/>
  <c r="C311" i="8"/>
  <c r="C33" i="7"/>
  <c r="C312" i="8"/>
  <c r="D33" i="7"/>
  <c r="C313" i="8"/>
  <c r="E33" i="7"/>
  <c r="C314" i="8"/>
  <c r="F33" i="7"/>
  <c r="C315" i="8"/>
  <c r="G33" i="7"/>
  <c r="C316" i="8"/>
  <c r="H33" i="7"/>
  <c r="C317" i="8"/>
  <c r="I33" i="7"/>
  <c r="C318" i="8"/>
  <c r="J33" i="7"/>
  <c r="C319" i="8"/>
  <c r="K33" i="7"/>
  <c r="C320" i="8"/>
  <c r="Q33" i="7"/>
  <c r="C321" i="8"/>
  <c r="C34" i="7"/>
  <c r="C322" i="8"/>
  <c r="D34" i="7"/>
  <c r="C323" i="8"/>
  <c r="E34" i="7"/>
  <c r="C324" i="8"/>
  <c r="F34" i="7"/>
  <c r="C325" i="8"/>
  <c r="G34" i="7"/>
  <c r="C326" i="8"/>
  <c r="H34" i="7"/>
  <c r="C327" i="8"/>
  <c r="I34" i="7"/>
  <c r="C328" i="8"/>
  <c r="J34" i="7"/>
  <c r="C329" i="8"/>
  <c r="K34" i="7"/>
  <c r="C330" i="8"/>
  <c r="Q34" i="7"/>
  <c r="C331" i="8"/>
  <c r="C35" i="7"/>
  <c r="C332" i="8"/>
  <c r="D35" i="7"/>
  <c r="C333" i="8"/>
  <c r="E35" i="7"/>
  <c r="C334" i="8"/>
  <c r="F35" i="7"/>
  <c r="C335" i="8"/>
  <c r="G35" i="7"/>
  <c r="C336" i="8"/>
  <c r="H35" i="7"/>
  <c r="C337" i="8"/>
  <c r="I35" i="7"/>
  <c r="C338" i="8"/>
  <c r="J35" i="7"/>
  <c r="C339" i="8"/>
  <c r="K35" i="7"/>
  <c r="C340" i="8"/>
  <c r="Q35" i="7"/>
  <c r="C341" i="8"/>
  <c r="C36" i="7"/>
  <c r="C342" i="8"/>
  <c r="D36" i="7"/>
  <c r="C343" i="8"/>
  <c r="E36" i="7"/>
  <c r="C344" i="8"/>
  <c r="F36" i="7"/>
  <c r="C345" i="8"/>
  <c r="G36" i="7"/>
  <c r="C346" i="8"/>
  <c r="H36" i="7"/>
  <c r="C347" i="8"/>
  <c r="I36" i="7"/>
  <c r="C348" i="8"/>
  <c r="J36" i="7"/>
  <c r="C349" i="8"/>
  <c r="K36" i="7"/>
  <c r="C350" i="8"/>
  <c r="Q36" i="7"/>
  <c r="C351" i="8"/>
  <c r="C37" i="7"/>
  <c r="C352" i="8"/>
  <c r="D37" i="7"/>
  <c r="C353" i="8"/>
  <c r="E37" i="7"/>
  <c r="C354" i="8"/>
  <c r="F37" i="7"/>
  <c r="C355" i="8"/>
  <c r="G37" i="7"/>
  <c r="C356" i="8"/>
  <c r="H37" i="7"/>
  <c r="C357" i="8"/>
  <c r="I37" i="7"/>
  <c r="C358" i="8"/>
  <c r="J37" i="7"/>
  <c r="C359" i="8"/>
  <c r="K37" i="7"/>
  <c r="C360" i="8"/>
  <c r="Q37" i="7"/>
  <c r="C361" i="8"/>
  <c r="C38" i="7"/>
  <c r="C362" i="8"/>
  <c r="D38" i="7"/>
  <c r="C363" i="8"/>
  <c r="E38" i="7"/>
  <c r="C364" i="8"/>
  <c r="F38" i="7"/>
  <c r="C365" i="8"/>
  <c r="G38" i="7"/>
  <c r="C366" i="8"/>
  <c r="H38" i="7"/>
  <c r="C367" i="8"/>
  <c r="I38" i="7"/>
  <c r="C368" i="8"/>
  <c r="J38" i="7"/>
  <c r="C369" i="8"/>
  <c r="K38" i="7"/>
  <c r="C370" i="8"/>
  <c r="Q38" i="7"/>
  <c r="C371" i="8"/>
  <c r="C39" i="7"/>
  <c r="C372" i="8"/>
  <c r="D39" i="7"/>
  <c r="C373" i="8"/>
  <c r="E39" i="7"/>
  <c r="C374" i="8"/>
  <c r="F39" i="7"/>
  <c r="C375" i="8"/>
  <c r="G39" i="7"/>
  <c r="C376" i="8"/>
  <c r="H39" i="7"/>
  <c r="C377" i="8"/>
  <c r="I39" i="7"/>
  <c r="C378" i="8"/>
  <c r="J39" i="7"/>
  <c r="C379" i="8"/>
  <c r="K39" i="7"/>
  <c r="C380" i="8"/>
  <c r="Q39" i="7"/>
  <c r="C381" i="8"/>
  <c r="C40" i="7"/>
  <c r="C382" i="8"/>
  <c r="D40" i="7"/>
  <c r="C383" i="8"/>
  <c r="E40" i="7"/>
  <c r="C384" i="8"/>
  <c r="F40" i="7"/>
  <c r="C385" i="8"/>
  <c r="G40" i="7"/>
  <c r="C386" i="8"/>
  <c r="H40" i="7"/>
  <c r="C387" i="8"/>
  <c r="I40" i="7"/>
  <c r="C388" i="8"/>
  <c r="J40" i="7"/>
  <c r="C389" i="8"/>
  <c r="K40" i="7"/>
  <c r="C390" i="8"/>
  <c r="Q40" i="7"/>
  <c r="C391" i="8"/>
  <c r="C41" i="7"/>
  <c r="C392" i="8"/>
  <c r="D41" i="7"/>
  <c r="C393" i="8"/>
  <c r="E41" i="7"/>
  <c r="C394" i="8"/>
  <c r="F41" i="7"/>
  <c r="C395" i="8"/>
  <c r="G41" i="7"/>
  <c r="C396" i="8"/>
  <c r="H41" i="7"/>
  <c r="C397" i="8"/>
  <c r="I41" i="7"/>
  <c r="C398" i="8"/>
  <c r="J41" i="7"/>
  <c r="C399" i="8"/>
  <c r="K41" i="7"/>
  <c r="C400" i="8"/>
  <c r="Q41" i="7"/>
  <c r="C401" i="8"/>
  <c r="C42" i="7"/>
  <c r="C402" i="8"/>
  <c r="D42" i="7"/>
  <c r="C403" i="8"/>
  <c r="E42" i="7"/>
  <c r="C404" i="8"/>
  <c r="F42" i="7"/>
  <c r="C405" i="8"/>
  <c r="G42" i="7"/>
  <c r="C406" i="8"/>
  <c r="H42" i="7"/>
  <c r="C407" i="8"/>
  <c r="I42" i="7"/>
  <c r="C408" i="8"/>
  <c r="J42" i="7"/>
  <c r="C409" i="8"/>
  <c r="K42" i="7"/>
  <c r="C410" i="8"/>
  <c r="Q42" i="7"/>
  <c r="C411" i="8"/>
  <c r="C43" i="7"/>
  <c r="C412" i="8"/>
  <c r="D43" i="7"/>
  <c r="C413" i="8"/>
  <c r="E43" i="7"/>
  <c r="C414" i="8"/>
  <c r="F43" i="7"/>
  <c r="C415" i="8"/>
  <c r="G43" i="7"/>
  <c r="C416" i="8"/>
  <c r="H43" i="7"/>
  <c r="C417" i="8"/>
  <c r="I43" i="7"/>
  <c r="C418" i="8"/>
  <c r="J43" i="7"/>
  <c r="C419" i="8"/>
  <c r="K43" i="7"/>
  <c r="C420" i="8"/>
  <c r="Q43" i="7"/>
  <c r="C421" i="8"/>
  <c r="C44" i="7"/>
  <c r="C422" i="8"/>
  <c r="D44" i="7"/>
  <c r="C423" i="8"/>
  <c r="E44" i="7"/>
  <c r="C424" i="8"/>
  <c r="F44" i="7"/>
  <c r="C425" i="8"/>
  <c r="G44" i="7"/>
  <c r="C426" i="8"/>
  <c r="H44" i="7"/>
  <c r="C427" i="8"/>
  <c r="I44" i="7"/>
  <c r="C428" i="8"/>
  <c r="J44" i="7"/>
  <c r="C429" i="8"/>
  <c r="K44" i="7"/>
  <c r="C430" i="8"/>
  <c r="Q44" i="7"/>
  <c r="C431" i="8"/>
  <c r="C45" i="7"/>
  <c r="C432" i="8"/>
  <c r="D45" i="7"/>
  <c r="C433" i="8"/>
  <c r="E45" i="7"/>
  <c r="C434" i="8"/>
  <c r="F45" i="7"/>
  <c r="C435" i="8"/>
  <c r="G45" i="7"/>
  <c r="C436" i="8"/>
  <c r="H45" i="7"/>
  <c r="C437" i="8"/>
  <c r="I45" i="7"/>
  <c r="C438" i="8"/>
  <c r="J45" i="7"/>
  <c r="C439" i="8"/>
  <c r="K45" i="7"/>
  <c r="C440" i="8"/>
  <c r="Q45" i="7"/>
  <c r="C441" i="8"/>
  <c r="C46" i="7"/>
  <c r="C442" i="8"/>
  <c r="D46" i="7"/>
  <c r="C443" i="8"/>
  <c r="E46" i="7"/>
  <c r="C444" i="8"/>
  <c r="F46" i="7"/>
  <c r="C445" i="8"/>
  <c r="G46" i="7"/>
  <c r="C446" i="8"/>
  <c r="H46" i="7"/>
  <c r="C447" i="8"/>
  <c r="I46" i="7"/>
  <c r="C448" i="8"/>
  <c r="J46" i="7"/>
  <c r="C449" i="8"/>
  <c r="K46" i="7"/>
  <c r="C450" i="8"/>
  <c r="Q46" i="7"/>
  <c r="C451" i="8"/>
  <c r="C47" i="7"/>
  <c r="C452" i="8"/>
  <c r="D47" i="7"/>
  <c r="C453" i="8"/>
  <c r="E47" i="7"/>
  <c r="C454" i="8"/>
  <c r="F47" i="7"/>
  <c r="C455" i="8"/>
  <c r="G47" i="7"/>
  <c r="C456" i="8"/>
  <c r="H47" i="7"/>
  <c r="C457" i="8"/>
  <c r="I47" i="7"/>
  <c r="C458" i="8"/>
  <c r="J47" i="7"/>
  <c r="C459" i="8"/>
  <c r="K47" i="7"/>
  <c r="C460" i="8"/>
  <c r="Q47" i="7"/>
  <c r="C461" i="8"/>
  <c r="C48" i="7"/>
  <c r="C462" i="8"/>
  <c r="D48" i="7"/>
  <c r="C463" i="8"/>
  <c r="E48" i="7"/>
  <c r="C464" i="8"/>
  <c r="F48" i="7"/>
  <c r="C465" i="8"/>
  <c r="G48" i="7"/>
  <c r="C466" i="8"/>
  <c r="H48" i="7"/>
  <c r="C467" i="8"/>
  <c r="I48" i="7"/>
  <c r="C468" i="8"/>
  <c r="J48" i="7"/>
  <c r="C469" i="8"/>
  <c r="K48" i="7"/>
  <c r="C470" i="8"/>
  <c r="Q48" i="7"/>
  <c r="C471" i="8"/>
  <c r="C49" i="7"/>
  <c r="C472" i="8"/>
  <c r="D49" i="7"/>
  <c r="C473" i="8"/>
  <c r="E49" i="7"/>
  <c r="C474" i="8"/>
  <c r="F49" i="7"/>
  <c r="C475" i="8"/>
  <c r="G49" i="7"/>
  <c r="C476" i="8"/>
  <c r="H49" i="7"/>
  <c r="C477" i="8"/>
  <c r="I49" i="7"/>
  <c r="C478" i="8"/>
  <c r="J49" i="7"/>
  <c r="C479" i="8"/>
  <c r="K49" i="7"/>
  <c r="C480" i="8"/>
  <c r="Q49" i="7"/>
  <c r="C481" i="8"/>
  <c r="C50" i="7"/>
  <c r="C482" i="8"/>
  <c r="D50" i="7"/>
  <c r="C483" i="8"/>
  <c r="E50" i="7"/>
  <c r="C484" i="8"/>
  <c r="F50" i="7"/>
  <c r="C485" i="8"/>
  <c r="G50" i="7"/>
  <c r="C486" i="8"/>
  <c r="H50" i="7"/>
  <c r="C487" i="8"/>
  <c r="I50" i="7"/>
  <c r="C488" i="8"/>
  <c r="J50" i="7"/>
  <c r="C489" i="8"/>
  <c r="K50" i="7"/>
  <c r="C490" i="8"/>
  <c r="Q50" i="7"/>
  <c r="C491" i="8"/>
  <c r="C51" i="7"/>
  <c r="C492" i="8"/>
  <c r="D51" i="7"/>
  <c r="C493" i="8"/>
  <c r="E51" i="7"/>
  <c r="C494" i="8"/>
  <c r="F51" i="7"/>
  <c r="C495" i="8"/>
  <c r="G51" i="7"/>
  <c r="C496" i="8"/>
  <c r="H51" i="7"/>
  <c r="C497" i="8"/>
  <c r="I51" i="7"/>
  <c r="C498" i="8"/>
  <c r="J51" i="7"/>
  <c r="C499" i="8"/>
  <c r="K51" i="7"/>
  <c r="C500" i="8"/>
  <c r="Q51" i="7"/>
  <c r="C501" i="8"/>
  <c r="C52" i="7"/>
  <c r="C502" i="8"/>
  <c r="D52" i="7"/>
  <c r="C503" i="8"/>
  <c r="E52" i="7"/>
  <c r="C504" i="8"/>
  <c r="F52" i="7"/>
  <c r="C505" i="8"/>
  <c r="G52" i="7"/>
  <c r="C506" i="8"/>
  <c r="H52" i="7"/>
  <c r="C507" i="8"/>
  <c r="I52" i="7"/>
  <c r="C508" i="8"/>
  <c r="J52" i="7"/>
  <c r="C509" i="8"/>
  <c r="K52" i="7"/>
  <c r="C510" i="8"/>
  <c r="Q52" i="7"/>
  <c r="C511" i="8"/>
  <c r="C53" i="7"/>
  <c r="C512" i="8"/>
  <c r="D53" i="7"/>
  <c r="C513" i="8"/>
  <c r="E53" i="7"/>
  <c r="C514" i="8"/>
  <c r="F53" i="7"/>
  <c r="C515" i="8"/>
  <c r="G53" i="7"/>
  <c r="C516" i="8"/>
  <c r="H53" i="7"/>
  <c r="C517" i="8"/>
  <c r="I53" i="7"/>
  <c r="C518" i="8"/>
  <c r="J53" i="7"/>
  <c r="C519" i="8"/>
  <c r="K53" i="7"/>
  <c r="C520" i="8"/>
  <c r="Q53" i="7"/>
  <c r="C521" i="8"/>
  <c r="C54" i="7"/>
  <c r="C522" i="8"/>
  <c r="D54" i="7"/>
  <c r="C523" i="8"/>
  <c r="E54" i="7"/>
  <c r="C524" i="8"/>
  <c r="F54" i="7"/>
  <c r="C525" i="8"/>
  <c r="G54" i="7"/>
  <c r="C526" i="8"/>
  <c r="H54" i="7"/>
  <c r="C527" i="8"/>
  <c r="I54" i="7"/>
  <c r="C528" i="8"/>
  <c r="J54" i="7"/>
  <c r="C529" i="8"/>
  <c r="K54" i="7"/>
  <c r="C530" i="8"/>
  <c r="Q54" i="7"/>
  <c r="C531" i="8"/>
  <c r="C55" i="7"/>
  <c r="C532" i="8"/>
  <c r="D55" i="7"/>
  <c r="C533" i="8"/>
  <c r="E55" i="7"/>
  <c r="C534" i="8"/>
  <c r="F55" i="7"/>
  <c r="C535" i="8"/>
  <c r="G55" i="7"/>
  <c r="C536" i="8"/>
  <c r="H55" i="7"/>
  <c r="C537" i="8"/>
  <c r="I55" i="7"/>
  <c r="C538" i="8"/>
  <c r="J55" i="7"/>
  <c r="C539" i="8"/>
  <c r="K55" i="7"/>
  <c r="C540" i="8"/>
  <c r="Q55" i="7"/>
  <c r="C541" i="8"/>
  <c r="C56" i="7"/>
  <c r="C542" i="8"/>
  <c r="D56" i="7"/>
  <c r="C543" i="8"/>
  <c r="E56" i="7"/>
  <c r="C544" i="8"/>
  <c r="F56" i="7"/>
  <c r="C545" i="8"/>
  <c r="G56" i="7"/>
  <c r="C546" i="8"/>
  <c r="H56" i="7"/>
  <c r="C547" i="8"/>
  <c r="I56" i="7"/>
  <c r="C548" i="8"/>
  <c r="J56" i="7"/>
  <c r="C549" i="8"/>
  <c r="K56" i="7"/>
  <c r="C550" i="8"/>
  <c r="Q56" i="7"/>
  <c r="C551" i="8"/>
  <c r="C57" i="7"/>
  <c r="C552" i="8"/>
  <c r="D57" i="7"/>
  <c r="C553" i="8"/>
  <c r="E57" i="7"/>
  <c r="C554" i="8"/>
  <c r="F57" i="7"/>
  <c r="C555" i="8"/>
  <c r="G57" i="7"/>
  <c r="C556" i="8"/>
  <c r="H57" i="7"/>
  <c r="C557" i="8"/>
  <c r="I57" i="7"/>
  <c r="C558" i="8"/>
  <c r="J57" i="7"/>
  <c r="C559" i="8"/>
  <c r="K57" i="7"/>
  <c r="C560" i="8"/>
  <c r="Q57" i="7"/>
  <c r="C561" i="8"/>
  <c r="C58" i="7"/>
  <c r="C562" i="8"/>
  <c r="D58" i="7"/>
  <c r="C563" i="8"/>
  <c r="E58" i="7"/>
  <c r="C564" i="8"/>
  <c r="F58" i="7"/>
  <c r="C565" i="8"/>
  <c r="G58" i="7"/>
  <c r="C566" i="8"/>
  <c r="H58" i="7"/>
  <c r="C567" i="8"/>
  <c r="I58" i="7"/>
  <c r="C568" i="8"/>
  <c r="J58" i="7"/>
  <c r="C569" i="8"/>
  <c r="K58" i="7"/>
  <c r="C570" i="8"/>
  <c r="Q58" i="7"/>
  <c r="C571" i="8"/>
  <c r="C59" i="7"/>
  <c r="C572" i="8"/>
  <c r="D59" i="7"/>
  <c r="C573" i="8"/>
  <c r="E59" i="7"/>
  <c r="C574" i="8"/>
  <c r="F59" i="7"/>
  <c r="C575" i="8"/>
  <c r="G59" i="7"/>
  <c r="C576" i="8"/>
  <c r="H59" i="7"/>
  <c r="C577" i="8"/>
  <c r="I59" i="7"/>
  <c r="C578" i="8"/>
  <c r="J59" i="7"/>
  <c r="C579" i="8"/>
  <c r="K59" i="7"/>
  <c r="C580" i="8"/>
  <c r="Q59" i="7"/>
  <c r="C581" i="8"/>
  <c r="C60" i="7"/>
  <c r="C582" i="8"/>
  <c r="D60" i="7"/>
  <c r="C583" i="8"/>
  <c r="E60" i="7"/>
  <c r="C584" i="8"/>
  <c r="F60" i="7"/>
  <c r="C585" i="8"/>
  <c r="G60" i="7"/>
  <c r="C586" i="8"/>
  <c r="H60" i="7"/>
  <c r="C587" i="8"/>
  <c r="I60" i="7"/>
  <c r="C588" i="8"/>
  <c r="J60" i="7"/>
  <c r="C589" i="8"/>
  <c r="K60" i="7"/>
  <c r="C590" i="8"/>
  <c r="Q60" i="7"/>
  <c r="C591" i="8"/>
  <c r="C61" i="7"/>
  <c r="C592" i="8"/>
  <c r="D61" i="7"/>
  <c r="C593" i="8"/>
  <c r="E61" i="7"/>
  <c r="C594" i="8"/>
  <c r="F61" i="7"/>
  <c r="C595" i="8"/>
  <c r="G61" i="7"/>
  <c r="C596" i="8"/>
  <c r="H61" i="7"/>
  <c r="C597" i="8"/>
  <c r="I61" i="7"/>
  <c r="C598" i="8"/>
  <c r="J61" i="7"/>
  <c r="C599" i="8"/>
  <c r="K61" i="7"/>
  <c r="C600" i="8"/>
  <c r="Q61" i="7"/>
  <c r="C601" i="8"/>
  <c r="C62" i="7"/>
  <c r="C602" i="8"/>
  <c r="D62" i="7"/>
  <c r="C603" i="8"/>
  <c r="E62" i="7"/>
  <c r="C604" i="8"/>
  <c r="F62" i="7"/>
  <c r="C605" i="8"/>
  <c r="G62" i="7"/>
  <c r="C606" i="8"/>
  <c r="H62" i="7"/>
  <c r="C607" i="8"/>
  <c r="I62" i="7"/>
  <c r="C608" i="8"/>
  <c r="J62" i="7"/>
  <c r="C609" i="8"/>
  <c r="K62" i="7"/>
  <c r="C610" i="8"/>
  <c r="Q62" i="7"/>
  <c r="C611" i="8"/>
  <c r="C63" i="7"/>
  <c r="C612" i="8"/>
  <c r="D63" i="7"/>
  <c r="C613" i="8"/>
  <c r="E63" i="7"/>
  <c r="C614" i="8"/>
  <c r="F63" i="7"/>
  <c r="C615" i="8"/>
  <c r="G63" i="7"/>
  <c r="C616" i="8"/>
  <c r="H63" i="7"/>
  <c r="C617" i="8"/>
  <c r="I63" i="7"/>
  <c r="C618" i="8"/>
  <c r="J63" i="7"/>
  <c r="C619" i="8"/>
  <c r="K63" i="7"/>
  <c r="C620" i="8"/>
  <c r="Q63" i="7"/>
  <c r="C621" i="8"/>
  <c r="C64" i="7"/>
  <c r="C622" i="8"/>
  <c r="D64" i="7"/>
  <c r="C623" i="8"/>
  <c r="E64" i="7"/>
  <c r="C624" i="8"/>
  <c r="F64" i="7"/>
  <c r="C625" i="8"/>
  <c r="G64" i="7"/>
  <c r="C626" i="8"/>
  <c r="H64" i="7"/>
  <c r="C627" i="8"/>
  <c r="I64" i="7"/>
  <c r="C628" i="8"/>
  <c r="J64" i="7"/>
  <c r="C629" i="8"/>
  <c r="K64" i="7"/>
  <c r="C630" i="8"/>
  <c r="Q64" i="7"/>
  <c r="C631" i="8"/>
  <c r="C65" i="7"/>
  <c r="C632" i="8"/>
  <c r="D65" i="7"/>
  <c r="C633" i="8"/>
  <c r="E65" i="7"/>
  <c r="C634" i="8"/>
  <c r="F65" i="7"/>
  <c r="C635" i="8"/>
  <c r="G65" i="7"/>
  <c r="C636" i="8"/>
  <c r="H65" i="7"/>
  <c r="C637" i="8"/>
  <c r="I65" i="7"/>
  <c r="C638" i="8"/>
  <c r="J65" i="7"/>
  <c r="C639" i="8"/>
  <c r="K65" i="7"/>
  <c r="C640" i="8"/>
  <c r="Q65" i="7"/>
  <c r="C641" i="8"/>
  <c r="C66" i="7"/>
  <c r="C642" i="8"/>
  <c r="D66" i="7"/>
  <c r="C643" i="8"/>
  <c r="E66" i="7"/>
  <c r="C644" i="8"/>
  <c r="F66" i="7"/>
  <c r="C645" i="8"/>
  <c r="G66" i="7"/>
  <c r="C646" i="8"/>
  <c r="H66" i="7"/>
  <c r="C647" i="8"/>
  <c r="I66" i="7"/>
  <c r="C648" i="8"/>
  <c r="J66" i="7"/>
  <c r="C649" i="8"/>
  <c r="K66" i="7"/>
  <c r="C650" i="8"/>
  <c r="Q66" i="7"/>
  <c r="C651" i="8"/>
  <c r="C67" i="7"/>
  <c r="C652" i="8"/>
  <c r="D67" i="7"/>
  <c r="C653" i="8"/>
  <c r="E67" i="7"/>
  <c r="C654" i="8"/>
  <c r="F67" i="7"/>
  <c r="C655" i="8"/>
  <c r="G67" i="7"/>
  <c r="C656" i="8"/>
  <c r="H67" i="7"/>
  <c r="C657" i="8"/>
  <c r="I67" i="7"/>
  <c r="C658" i="8"/>
  <c r="J67" i="7"/>
  <c r="C659" i="8"/>
  <c r="K67" i="7"/>
  <c r="C660" i="8"/>
  <c r="Q67" i="7"/>
  <c r="C661" i="8"/>
  <c r="C68" i="7"/>
  <c r="C662" i="8"/>
  <c r="D68" i="7"/>
  <c r="C663" i="8"/>
  <c r="E68" i="7"/>
  <c r="C664" i="8"/>
  <c r="F68" i="7"/>
  <c r="C665" i="8"/>
  <c r="G68" i="7"/>
  <c r="C666" i="8"/>
  <c r="H68" i="7"/>
  <c r="C667" i="8"/>
  <c r="I68" i="7"/>
  <c r="C668" i="8"/>
  <c r="J68" i="7"/>
  <c r="C669" i="8"/>
  <c r="K68" i="7"/>
  <c r="C670" i="8"/>
  <c r="Q68" i="7"/>
  <c r="C671" i="8"/>
  <c r="C69" i="7"/>
  <c r="C672" i="8"/>
  <c r="D69" i="7"/>
  <c r="C673" i="8"/>
  <c r="E69" i="7"/>
  <c r="C674" i="8"/>
  <c r="F69" i="7"/>
  <c r="C675" i="8"/>
  <c r="G69" i="7"/>
  <c r="C676" i="8"/>
  <c r="H69" i="7"/>
  <c r="C677" i="8"/>
  <c r="I69" i="7"/>
  <c r="C678" i="8"/>
  <c r="J69" i="7"/>
  <c r="C679" i="8"/>
  <c r="K69" i="7"/>
  <c r="C680" i="8"/>
  <c r="Q69" i="7"/>
  <c r="C681" i="8"/>
  <c r="C70" i="7"/>
  <c r="C682" i="8"/>
  <c r="D70" i="7"/>
  <c r="C683" i="8"/>
  <c r="E70" i="7"/>
  <c r="C684" i="8"/>
  <c r="F70" i="7"/>
  <c r="C685" i="8"/>
  <c r="G70" i="7"/>
  <c r="C686" i="8"/>
  <c r="H70" i="7"/>
  <c r="C687" i="8"/>
  <c r="I70" i="7"/>
  <c r="C688" i="8"/>
  <c r="J70" i="7"/>
  <c r="C689" i="8"/>
  <c r="K70" i="7"/>
  <c r="C690" i="8"/>
  <c r="Q70" i="7"/>
  <c r="C691" i="8"/>
  <c r="C71" i="7"/>
  <c r="C692" i="8"/>
  <c r="D71" i="7"/>
  <c r="C693" i="8"/>
  <c r="E71" i="7"/>
  <c r="C694" i="8"/>
  <c r="F71" i="7"/>
  <c r="C695" i="8"/>
  <c r="G71" i="7"/>
  <c r="C696" i="8"/>
  <c r="H71" i="7"/>
  <c r="C697" i="8"/>
  <c r="I71" i="7"/>
  <c r="C698" i="8"/>
  <c r="J71" i="7"/>
  <c r="C699" i="8"/>
  <c r="K71" i="7"/>
  <c r="C700" i="8"/>
  <c r="Q71" i="7"/>
  <c r="C701" i="8"/>
  <c r="C72" i="7"/>
  <c r="C702" i="8"/>
  <c r="D72" i="7"/>
  <c r="C703" i="8"/>
  <c r="E72" i="7"/>
  <c r="C704" i="8"/>
  <c r="F72" i="7"/>
  <c r="C705" i="8"/>
  <c r="G72" i="7"/>
  <c r="C706" i="8"/>
  <c r="H72" i="7"/>
  <c r="C707" i="8"/>
  <c r="I72" i="7"/>
  <c r="C708" i="8"/>
  <c r="J72" i="7"/>
  <c r="C709" i="8"/>
  <c r="K72" i="7"/>
  <c r="C710" i="8"/>
  <c r="Q72" i="7"/>
  <c r="C711" i="8"/>
  <c r="C73" i="7"/>
  <c r="C712" i="8"/>
  <c r="D73" i="7"/>
  <c r="C713" i="8"/>
  <c r="E73" i="7"/>
  <c r="C714" i="8"/>
  <c r="F73" i="7"/>
  <c r="C715" i="8"/>
  <c r="G73" i="7"/>
  <c r="C716" i="8"/>
  <c r="H73" i="7"/>
  <c r="C717" i="8"/>
  <c r="I73" i="7"/>
  <c r="C718" i="8"/>
  <c r="J73" i="7"/>
  <c r="C719" i="8"/>
  <c r="K73" i="7"/>
  <c r="C720" i="8"/>
  <c r="Q73" i="7"/>
  <c r="C721" i="8"/>
  <c r="C74" i="7"/>
  <c r="C722" i="8"/>
  <c r="D74" i="7"/>
  <c r="C723" i="8"/>
  <c r="E74" i="7"/>
  <c r="C724" i="8"/>
  <c r="F74" i="7"/>
  <c r="C725" i="8"/>
  <c r="G74" i="7"/>
  <c r="C726" i="8"/>
  <c r="H74" i="7"/>
  <c r="C727" i="8"/>
  <c r="I74" i="7"/>
  <c r="C728" i="8"/>
  <c r="J74" i="7"/>
  <c r="C729" i="8"/>
  <c r="K74" i="7"/>
  <c r="C730" i="8"/>
  <c r="Q74" i="7"/>
  <c r="C731" i="8"/>
  <c r="C75" i="7"/>
  <c r="C732" i="8"/>
  <c r="D75" i="7"/>
  <c r="C733" i="8"/>
  <c r="E75" i="7"/>
  <c r="C734" i="8"/>
  <c r="F75" i="7"/>
  <c r="C735" i="8"/>
  <c r="G75" i="7"/>
  <c r="C736" i="8"/>
  <c r="H75" i="7"/>
  <c r="C737" i="8"/>
  <c r="I75" i="7"/>
  <c r="C738" i="8"/>
  <c r="J75" i="7"/>
  <c r="C739" i="8"/>
  <c r="K75" i="7"/>
  <c r="C740" i="8"/>
  <c r="Q75" i="7"/>
  <c r="C741" i="8"/>
  <c r="C76" i="7"/>
  <c r="C742" i="8"/>
  <c r="D76" i="7"/>
  <c r="C743" i="8"/>
  <c r="E76" i="7"/>
  <c r="C744" i="8"/>
  <c r="F76" i="7"/>
  <c r="C745" i="8"/>
  <c r="G76" i="7"/>
  <c r="C746" i="8"/>
  <c r="H76" i="7"/>
  <c r="C747" i="8"/>
  <c r="I76" i="7"/>
  <c r="C748" i="8"/>
  <c r="J76" i="7"/>
  <c r="C749" i="8"/>
  <c r="K76" i="7"/>
  <c r="C750" i="8"/>
  <c r="Q76" i="7"/>
  <c r="C751" i="8"/>
  <c r="C77" i="7"/>
  <c r="C752" i="8"/>
  <c r="D77" i="7"/>
  <c r="C753" i="8"/>
  <c r="E77" i="7"/>
  <c r="C754" i="8"/>
  <c r="F77" i="7"/>
  <c r="C755" i="8"/>
  <c r="G77" i="7"/>
  <c r="C756" i="8"/>
  <c r="H77" i="7"/>
  <c r="C757" i="8"/>
  <c r="I77" i="7"/>
  <c r="C758" i="8"/>
  <c r="J77" i="7"/>
  <c r="C759" i="8"/>
  <c r="K77" i="7"/>
  <c r="C760" i="8"/>
  <c r="Q77" i="7"/>
  <c r="C761" i="8"/>
  <c r="C78" i="7"/>
  <c r="C762" i="8"/>
  <c r="D78" i="7"/>
  <c r="C763" i="8"/>
  <c r="E78" i="7"/>
  <c r="C764" i="8"/>
  <c r="F78" i="7"/>
  <c r="C765" i="8"/>
  <c r="G78" i="7"/>
  <c r="C766" i="8"/>
  <c r="H78" i="7"/>
  <c r="C767" i="8"/>
  <c r="I78" i="7"/>
  <c r="C768" i="8"/>
  <c r="J78" i="7"/>
  <c r="C769" i="8"/>
  <c r="K78" i="7"/>
  <c r="C770" i="8"/>
  <c r="Q78" i="7"/>
  <c r="C771" i="8"/>
  <c r="C2" i="7"/>
  <c r="C2" i="8"/>
  <c r="P3" i="7"/>
  <c r="P4"/>
  <c r="P5"/>
  <c r="P6"/>
  <c r="P7"/>
  <c r="P8"/>
  <c r="P9"/>
  <c r="P10"/>
  <c r="P11"/>
  <c r="P12"/>
  <c r="P13"/>
  <c r="P14"/>
  <c r="P15"/>
  <c r="P16"/>
  <c r="P17"/>
  <c r="P18"/>
  <c r="P19"/>
  <c r="P20"/>
  <c r="P21"/>
  <c r="P22"/>
  <c r="P23"/>
  <c r="P24"/>
  <c r="P25"/>
  <c r="P26"/>
  <c r="P27"/>
  <c r="P28"/>
  <c r="P29"/>
  <c r="P30"/>
  <c r="P31"/>
  <c r="P32"/>
  <c r="P33"/>
  <c r="P34"/>
  <c r="P35"/>
  <c r="P36"/>
  <c r="P37"/>
  <c r="P38"/>
  <c r="P39"/>
  <c r="P40"/>
  <c r="P41"/>
  <c r="P42"/>
  <c r="P43"/>
  <c r="P44"/>
  <c r="P45"/>
  <c r="P46"/>
  <c r="P47"/>
  <c r="P48"/>
  <c r="P49"/>
  <c r="P50"/>
  <c r="P51"/>
  <c r="P52"/>
  <c r="P53"/>
  <c r="P54"/>
  <c r="P55"/>
  <c r="P56"/>
  <c r="P57"/>
  <c r="P58"/>
  <c r="P59"/>
  <c r="P60"/>
  <c r="P61"/>
  <c r="P62"/>
  <c r="P63"/>
  <c r="P64"/>
  <c r="P65"/>
  <c r="P66"/>
  <c r="P67"/>
  <c r="P68"/>
  <c r="P69"/>
  <c r="P70"/>
  <c r="P71"/>
  <c r="P72"/>
  <c r="P73"/>
  <c r="P74"/>
  <c r="P75"/>
  <c r="P76"/>
  <c r="P77"/>
  <c r="P78"/>
  <c r="P2"/>
  <c r="B10"/>
  <c r="B21"/>
  <c r="B22"/>
  <c r="B23"/>
  <c r="B24"/>
  <c r="B27"/>
  <c r="B28"/>
  <c r="B29"/>
  <c r="B30"/>
  <c r="B31"/>
  <c r="B32"/>
  <c r="B33"/>
  <c r="B34"/>
  <c r="B35"/>
  <c r="B36"/>
  <c r="B37"/>
  <c r="B38"/>
  <c r="B39"/>
  <c r="B40"/>
  <c r="B41"/>
  <c r="B42"/>
  <c r="B43"/>
  <c r="B44"/>
  <c r="B45"/>
  <c r="B46"/>
  <c r="B47"/>
  <c r="B48"/>
  <c r="B51"/>
  <c r="B52"/>
  <c r="B53"/>
  <c r="B54"/>
  <c r="B55"/>
  <c r="B56"/>
  <c r="B57"/>
  <c r="B58"/>
  <c r="B60"/>
  <c r="B61"/>
  <c r="B63"/>
  <c r="B64"/>
  <c r="B65"/>
  <c r="B66"/>
  <c r="B67"/>
  <c r="B68"/>
  <c r="B69"/>
  <c r="B70"/>
  <c r="B71"/>
  <c r="B72"/>
  <c r="B73"/>
  <c r="B74"/>
  <c r="B75"/>
  <c r="B76"/>
  <c r="B77"/>
  <c r="B78"/>
  <c r="B3"/>
  <c r="B4"/>
  <c r="B5"/>
  <c r="B6"/>
  <c r="B7"/>
  <c r="B8"/>
  <c r="B9"/>
  <c r="B11"/>
  <c r="B12"/>
  <c r="B13"/>
  <c r="B14"/>
  <c r="B15"/>
  <c r="B16"/>
  <c r="B17"/>
  <c r="B18"/>
  <c r="B19"/>
  <c r="B20"/>
  <c r="B2"/>
</calcChain>
</file>

<file path=xl/sharedStrings.xml><?xml version="1.0" encoding="utf-8"?>
<sst xmlns="http://schemas.openxmlformats.org/spreadsheetml/2006/main" count="3582" uniqueCount="533">
  <si>
    <t>Harvey Hall</t>
  </si>
  <si>
    <t>P Ehrenfest</t>
  </si>
  <si>
    <t>Leo Nedelsky</t>
  </si>
  <si>
    <t>Robert Serber</t>
  </si>
  <si>
    <t>G Nordheim</t>
  </si>
  <si>
    <t>F Kalckar</t>
  </si>
  <si>
    <t>H Snyder</t>
  </si>
  <si>
    <t>CG Montgomery</t>
  </si>
  <si>
    <t>EC Nelson</t>
  </si>
  <si>
    <t>Oppenheimer scientific collaborators (pre-1945)</t>
  </si>
  <si>
    <t>Max Born</t>
  </si>
  <si>
    <t>http://en.wikipedia.org/wiki/Max_Born</t>
  </si>
  <si>
    <t>http://en.wikipedia.org/wiki/Paul_Ehrenfest</t>
  </si>
  <si>
    <t>J Frank Carlson</t>
  </si>
  <si>
    <t>Milton Spinoza Plesset</t>
  </si>
  <si>
    <t>http://en.wikipedia.org/wiki/Milton_S._Plesset</t>
  </si>
  <si>
    <t>http://en.wikipedia.org/wiki/Wendell_H._Furry</t>
  </si>
  <si>
    <t>Wendell Hinkle Furry</t>
  </si>
  <si>
    <t>Charles C Lauritsen</t>
  </si>
  <si>
    <t>http://www.springerlink.com/content/g4jxrke9lh8luagp/</t>
  </si>
  <si>
    <t>Melba Phillips</t>
  </si>
  <si>
    <t>http://en.wikipedia.org/wiki/Melba_Phillips</t>
  </si>
  <si>
    <t>http://en.wikipedia.org/wiki/Robert_Serber</t>
  </si>
  <si>
    <t>Lothar Wolfgang Nordheim</t>
  </si>
  <si>
    <t>http://en.wikipedia.org/wiki/Lothar_Wolfgang_Nordheim</t>
  </si>
  <si>
    <t>http://en.wikipedia.org/wiki/George_Volkoff</t>
  </si>
  <si>
    <t>George Michael Volkoff</t>
  </si>
  <si>
    <t>Julian Seymour Schwinger</t>
  </si>
  <si>
    <t>http://en.wikipedia.org/wiki/Julian_Schwinger</t>
  </si>
  <si>
    <t>Deane C Montgomery</t>
  </si>
  <si>
    <t>http://en.wikipedia.org/wiki/Deane_Montgomery</t>
  </si>
  <si>
    <t>Robert Christy</t>
  </si>
  <si>
    <t>http://en.wikipedia.org/wiki/Robert_F._Christy</t>
  </si>
  <si>
    <t>How did he know the person? Maybe categorize these some how?</t>
  </si>
  <si>
    <t>In 1927, he wrote with Born a famous paper on the ‘Quantum
theory of molecules’. In this they showed how to separate
the problem into one describing the motion of the
electrons around fixed nuclei, and another to describe the
motion (vibrations and rotation) of the nuclear skeleton.
Their method still forms the basis of any treatment of molecules.</t>
  </si>
  <si>
    <t>Reference</t>
  </si>
  <si>
    <t>Institutions</t>
  </si>
  <si>
    <t>University of Gottingen</t>
  </si>
  <si>
    <t>Accepted invite from Max Born to work with him on Quantum physics. Got PhD from University of Gottingen</t>
  </si>
  <si>
    <t>Gerhard Hoffmann</t>
  </si>
  <si>
    <t>Wilhelm Hanle</t>
  </si>
  <si>
    <t>gave talk on uranium fission, member of uranmium club at university of Gottingen</t>
  </si>
  <si>
    <t>Walther Bothe</t>
  </si>
  <si>
    <t>member of uranium club at University of Gottingen</t>
  </si>
  <si>
    <t>Robert Dopel</t>
  </si>
  <si>
    <t>Hans Geiger</t>
  </si>
  <si>
    <t>Wolfgang Gentner</t>
  </si>
  <si>
    <t>From 1931 to 1934, Diebner was Gerhard Hoffmann’s teaching assistant at Halle University, member of uranium club at University of Gottingen</t>
  </si>
  <si>
    <t>http://en.wikipedia.org/wiki/Werner_Heisenberg</t>
  </si>
  <si>
    <t>http://en.wikipedia.org/wiki/Carl_Friedrich_von_Weizs%C3%A4cker</t>
  </si>
  <si>
    <t>http://en.wikipedia.org/wiki/Karl_Wirtz</t>
  </si>
  <si>
    <t>Karl Wirtz</t>
  </si>
  <si>
    <t>Carl Friedrich</t>
  </si>
  <si>
    <t>Werner Heisenberg</t>
  </si>
  <si>
    <t xml:space="preserve">Deibner scientific collaborators </t>
  </si>
  <si>
    <t xml:space="preserve">Enrico Fermi </t>
  </si>
  <si>
    <t>James Franck</t>
  </si>
  <si>
    <t>Maria Goeppert-Mayer</t>
  </si>
  <si>
    <t>Robert Oppenheimer</t>
  </si>
  <si>
    <t>Edward Teller</t>
  </si>
  <si>
    <t>Victor Weisskopf</t>
  </si>
  <si>
    <t>Eugene Wigner</t>
  </si>
  <si>
    <t>John von Neumann</t>
  </si>
  <si>
    <t>Students, assistants, collegues of Max Born (that eventually joined the Manhattan Project)</t>
  </si>
  <si>
    <t>Critical mass of U-235 calculations</t>
  </si>
  <si>
    <t>Otto Robert Frisch</t>
  </si>
  <si>
    <t>Rudolfo Peierls</t>
  </si>
  <si>
    <t>1st calculated the critical mass needed for explosive, Jewish refugee</t>
  </si>
  <si>
    <t>Scientists of Chemists who emigrated from Germany after Hitler came to power</t>
  </si>
  <si>
    <t>Hans Bethe</t>
  </si>
  <si>
    <t>Felix Bloch</t>
  </si>
  <si>
    <t>Albert Einstein</t>
  </si>
  <si>
    <t>Peter Debye</t>
  </si>
  <si>
    <t>Dennis Gabor</t>
  </si>
  <si>
    <t>Fritz Haber</t>
  </si>
  <si>
    <t>Gerhard Herzberg</t>
  </si>
  <si>
    <t>Victor Hess</t>
  </si>
  <si>
    <t>George de Hevesy</t>
  </si>
  <si>
    <t>Erwin Schrodinger</t>
  </si>
  <si>
    <t>Otto Stern</t>
  </si>
  <si>
    <t>Anythign written by Diebner</t>
  </si>
  <si>
    <t>Diebner’s report “Experiments on the Initiation of Nuclear Reactions by Means of Exploding Substances.” ALSOS files</t>
  </si>
  <si>
    <t>Oppenheimer memoir</t>
  </si>
  <si>
    <t>Other</t>
  </si>
  <si>
    <t>No - but many of protoges did.</t>
  </si>
  <si>
    <t>German-born, both he and wife converted from judaism to Lutheranism. Labeled as Jew and emigrated from Germany to England in 1933</t>
  </si>
  <si>
    <t>No - but was Navy Commander during war</t>
  </si>
  <si>
    <t>http://www.arlingtoncemetery.net/harvey-hall.htm</t>
  </si>
  <si>
    <t>American</t>
  </si>
  <si>
    <t xml:space="preserve">Austrian/Dutch.  Jewish.  </t>
  </si>
  <si>
    <t>Committed suicide in 1933</t>
  </si>
  <si>
    <t>Oppenheimer student</t>
  </si>
  <si>
    <t>American Physicist</t>
  </si>
  <si>
    <t>http://en.wikipedia.org/wiki/Milton_S._Plesset, http://www.genealogy.ams.org/id.php?id=88484</t>
  </si>
  <si>
    <t>In US Airforce in WWII</t>
  </si>
  <si>
    <t>Born in Russia.  Received PhD from Berkeley in 1933</t>
  </si>
  <si>
    <t>http://chronicle.uchicago.edu/060921/obituaries-nedelsky.shtml</t>
  </si>
  <si>
    <t>Emigrated from Denmark to US in 1916</t>
  </si>
  <si>
    <t>Ran rocket munitions program during WWII</t>
  </si>
  <si>
    <t xml:space="preserve">Born in Indiana.  </t>
  </si>
  <si>
    <t>Did not work in Manhattan Project.  Opposed nuclear arms race</t>
  </si>
  <si>
    <t>Born in Philadelphia</t>
  </si>
  <si>
    <t>Yes.  Heavily involved</t>
  </si>
  <si>
    <t>German-born Jewish Physicist.  Emigrated to Purdue after rise of Hitler</t>
  </si>
  <si>
    <t>Yes.  Helped oversee Oak Ridge facility</t>
  </si>
  <si>
    <t>http://en.wikipedia.org/wiki/Lothar_Wolfgang_Nordheim, http://www.physics.purdue.edu/alumni/hondegree/nordheim.shtml</t>
  </si>
  <si>
    <t>Fritz Kalckar</t>
  </si>
  <si>
    <t>Born to Jewish-Danish family</t>
  </si>
  <si>
    <t>brother: http://udel.edu/~oneton/Kalckar_Herman_NDSB.pdf</t>
  </si>
  <si>
    <t>Canadian</t>
  </si>
  <si>
    <t>Received PhD in 1940</t>
  </si>
  <si>
    <t>Hartley/Hartland Snyder</t>
  </si>
  <si>
    <t>http://en.wikipedia.org/wiki/Hartland_Snyder</t>
  </si>
  <si>
    <t>Born in NYC.</t>
  </si>
  <si>
    <t>Worked in Rad Lab that developed Radar during world war 2</t>
  </si>
  <si>
    <t>Mathematician</t>
  </si>
  <si>
    <t>Yes - worked in Theory Group of Manhattan project</t>
  </si>
  <si>
    <t>Born in Vancouver</t>
  </si>
  <si>
    <t>Ethnicity/origins</t>
  </si>
  <si>
    <t>Manhattan project/wartime activities</t>
  </si>
  <si>
    <t>Name</t>
  </si>
  <si>
    <t>From Oppenheimer memoir: In 1927, he wrote with Born a famous paper on the ‘Quantum theory of molecules’. In this they showed how to separate the problem into one describing the motion of the electrons around fixed nuclei, and another to describe the motion (vibrations and rotation) of the nuclear skeleton.
Their method still forms the basis of any treatment of molecules.</t>
  </si>
  <si>
    <t># of academic papers with Oppenheimer</t>
  </si>
  <si>
    <t>Country of origin</t>
  </si>
  <si>
    <t>Manhattan sites</t>
  </si>
  <si>
    <t>Subfields</t>
  </si>
  <si>
    <t>Consultant to the Project</t>
  </si>
  <si>
    <t>Los Alamos, NM</t>
  </si>
  <si>
    <t>Farrell, Thomas Brig. Gen.</t>
  </si>
  <si>
    <t>Asst. to Maj. Gen. Groves</t>
  </si>
  <si>
    <t>Fermi, Enrico</t>
  </si>
  <si>
    <t>Group Leader - Theoretical</t>
  </si>
  <si>
    <t>Feynman, Richard</t>
  </si>
  <si>
    <t>Frank, James</t>
  </si>
  <si>
    <t>Director - Chemistry Group</t>
  </si>
  <si>
    <t>Chicago Met Lab</t>
  </si>
  <si>
    <t>Frisch, Otto</t>
  </si>
  <si>
    <t>Goudsmit, Samuel</t>
  </si>
  <si>
    <t>Scientific Head of Alsos Mission</t>
  </si>
  <si>
    <t>Greenwalt, Crawford</t>
  </si>
  <si>
    <t>Coordinated DuPont &amp; Met Lab</t>
  </si>
  <si>
    <t>Groves, Leslie</t>
  </si>
  <si>
    <t>CO - Manhattan Engineer District</t>
  </si>
  <si>
    <t>Washington, DC</t>
  </si>
  <si>
    <t>Jette, Eric</t>
  </si>
  <si>
    <t>Plutonium Metallurgy</t>
  </si>
  <si>
    <t>Kennedy, Joseph</t>
  </si>
  <si>
    <t>Chemistry &amp; Metallurgy</t>
  </si>
  <si>
    <t>King, L. D. P.</t>
  </si>
  <si>
    <t>Kistiakowsky, George</t>
  </si>
  <si>
    <t>Director - Implosion Program</t>
  </si>
  <si>
    <t>Kolodney, Morris</t>
  </si>
  <si>
    <t>Manager - DP Site</t>
  </si>
  <si>
    <t>Lansdale, John Col.</t>
  </si>
  <si>
    <t>Security Aide to Gen. Groves</t>
  </si>
  <si>
    <t>Lawrence, Ernest O.</t>
  </si>
  <si>
    <t>Director - Berkeley Lab</t>
  </si>
  <si>
    <t>U. C. - Berkeley</t>
  </si>
  <si>
    <t>Lewis, Gilbert N.</t>
  </si>
  <si>
    <t>Lewis, Warren K.</t>
  </si>
  <si>
    <t>Head; Lewis Review Committee</t>
  </si>
  <si>
    <t>Loomis, Alfred L.</t>
  </si>
  <si>
    <t>Research Advisory Committee</t>
  </si>
  <si>
    <t>Magel, Ted</t>
  </si>
  <si>
    <t>Made 1st Button of Plutonium</t>
  </si>
  <si>
    <t>Manley, John H.</t>
  </si>
  <si>
    <t>Asst. to J. R. Oppenheimer</t>
  </si>
  <si>
    <t>McKibbin, Dorothy</t>
  </si>
  <si>
    <t>Ran Reception Office</t>
  </si>
  <si>
    <t>McMillan, Edwin</t>
  </si>
  <si>
    <t>Group Leader - </t>
  </si>
  <si>
    <t>Einstein, Albert</t>
  </si>
  <si>
    <t>Age (at start of WWII, 1 Sept 1939)</t>
  </si>
  <si>
    <t>Zurich, Prague, Kaiser Wilhelm Physical Institute, University of Berlin, Princeton</t>
  </si>
  <si>
    <t>Universities before/during WWII</t>
  </si>
  <si>
    <t>Germany</t>
  </si>
  <si>
    <t>Quantum theory</t>
  </si>
  <si>
    <t>Nobel?</t>
  </si>
  <si>
    <t>Italy</t>
  </si>
  <si>
    <t>University of Pisa, University of Florence, University of Rome, Columbia University</t>
  </si>
  <si>
    <t>Discovered nuclear fission</t>
  </si>
  <si>
    <t>Involvement in project</t>
  </si>
  <si>
    <t>Quantum electrodynamics</t>
  </si>
  <si>
    <t>USA</t>
  </si>
  <si>
    <t>MIT</t>
  </si>
  <si>
    <t>MIT, Princeton</t>
  </si>
  <si>
    <t>University of Heidelberg, University of Berlin, Kaiser Wilhelm Institute for Physical Chemistry, University of Gottingen, Johns Hopkins University, University of Chicago</t>
  </si>
  <si>
    <t>kinetics</t>
  </si>
  <si>
    <t>Austria</t>
  </si>
  <si>
    <t>British Mission, developed 1st mechanism for detonation of atomic bomb</t>
  </si>
  <si>
    <t>University of Vienna, Hamburg, Birkbeck College, Copenhagen</t>
  </si>
  <si>
    <t>Concept of electron spins</t>
  </si>
  <si>
    <t>Netherlands</t>
  </si>
  <si>
    <t>University of Leiden, University of Michigan, MIT</t>
  </si>
  <si>
    <t>Chemical engineering</t>
  </si>
  <si>
    <t>Military</t>
  </si>
  <si>
    <t>Columbia University</t>
  </si>
  <si>
    <t>Stephen F. Austin State Teachers College, University of Kansas, Berkeley, West Point</t>
  </si>
  <si>
    <t>Chemistry, military</t>
  </si>
  <si>
    <t>Russia</t>
  </si>
  <si>
    <t>University of Berlin, Harvard</t>
  </si>
  <si>
    <t>Chemistry</t>
  </si>
  <si>
    <t>City College, Columbia University</t>
  </si>
  <si>
    <t>VMI, Harvard Law</t>
  </si>
  <si>
    <t>University of South Dakota, University of Minnesota, Chicago University, Yale University, Berkeley</t>
  </si>
  <si>
    <t>nuclear physics</t>
  </si>
  <si>
    <t>Head; Chemistry Dept., first to isolate heavy water</t>
  </si>
  <si>
    <t>Physical chemistry</t>
  </si>
  <si>
    <t>Harvard, Gottingen, MIT, Berkeley</t>
  </si>
  <si>
    <t xml:space="preserve">MIT, Breslau, </t>
  </si>
  <si>
    <t>Yale, Harvard Law School, MIT</t>
  </si>
  <si>
    <t>Berkeley, University of Chicago</t>
  </si>
  <si>
    <t>University of Illinois, University of Michicag,n, Columbia University, University of Chicago, Berkeley</t>
  </si>
  <si>
    <t>Cal Tech, Princeton, Berkeley, MIT</t>
  </si>
  <si>
    <t>Abelson, Philip H.</t>
  </si>
  <si>
    <t>Pioneered Liquid Thermal Diff.</t>
  </si>
  <si>
    <t>Philadelphia Navy Yard</t>
  </si>
  <si>
    <t>Agnew, Harold</t>
  </si>
  <si>
    <t>Group Leader</t>
  </si>
  <si>
    <t>Tinian Scientific Team</t>
  </si>
  <si>
    <t>Alvarez, Luis</t>
  </si>
  <si>
    <t>Group Leader - Detonation</t>
  </si>
  <si>
    <t>Allison, Samuel K.</t>
  </si>
  <si>
    <t>Built CP-1 Pile</t>
  </si>
  <si>
    <t>Univ. of Chicago (Met Lab)</t>
  </si>
  <si>
    <t>Anderson, Herbert L.</t>
  </si>
  <si>
    <t>Bacher, Robert</t>
  </si>
  <si>
    <t>Weapons &amp; Experimental Physics</t>
  </si>
  <si>
    <t>Bainbridge, Kenneth</t>
  </si>
  <si>
    <t>"Trinity" Test Director</t>
  </si>
  <si>
    <t>Beams, Jesse W.</t>
  </si>
  <si>
    <t>University of Virginia</t>
  </si>
  <si>
    <t>Bethe, Hans</t>
  </si>
  <si>
    <t>Chief - Theoretical Division</t>
  </si>
  <si>
    <t>Bohr, Aage Niels</t>
  </si>
  <si>
    <t>Asst. to his father; Niels Bohr</t>
  </si>
  <si>
    <t>Bohr, Niels</t>
  </si>
  <si>
    <t>Bradbury, Norris</t>
  </si>
  <si>
    <t>Briggs, Lyman J.</t>
  </si>
  <si>
    <t>Head; Uranium Committee</t>
  </si>
  <si>
    <t>Nat'l Bureau of Standards</t>
  </si>
  <si>
    <t>Bush, Vannevar</t>
  </si>
  <si>
    <t>Head; N.D.R.C.</t>
  </si>
  <si>
    <t>Carnegie Foundation</t>
  </si>
  <si>
    <t>Chadwick, Sir James</t>
  </si>
  <si>
    <t>Chief - British Mission</t>
  </si>
  <si>
    <t>Chamberlain, Owen</t>
  </si>
  <si>
    <t>Asst. to Emilio Segre</t>
  </si>
  <si>
    <t>Compton, Arthur H.</t>
  </si>
  <si>
    <t>Director - Met Lab</t>
  </si>
  <si>
    <t>University of Chicago</t>
  </si>
  <si>
    <t>Compton, Karl T.</t>
  </si>
  <si>
    <t>Head; Interim Committee</t>
  </si>
  <si>
    <t>M. I. T.</t>
  </si>
  <si>
    <t>Conant, James B.</t>
  </si>
  <si>
    <t>Harvard University</t>
  </si>
  <si>
    <t>Critchfield, Charles</t>
  </si>
  <si>
    <t>Group Leader - Ordnance</t>
  </si>
  <si>
    <t>Dallas, Nick</t>
  </si>
  <si>
    <t>DeSilva, Peer Maj.</t>
  </si>
  <si>
    <t>Dunning, J. R.</t>
  </si>
  <si>
    <t>Director of Lab</t>
  </si>
  <si>
    <t>Jewish?</t>
  </si>
  <si>
    <t>1 (1968, Physics)</t>
  </si>
  <si>
    <t>Universty of Chicago, Berkeley</t>
  </si>
  <si>
    <t>Particle Physics</t>
  </si>
  <si>
    <t>Nuclear and Atomic Physics</t>
  </si>
  <si>
    <t>Interesting Links</t>
  </si>
  <si>
    <t>http://www.aip.org/history/acap/institutions/manhattan.jsp</t>
  </si>
  <si>
    <t>University of Chicago, Harvard, Carnegie Institution in Washington, University of California at Berkeley, Los Alamos National Laboratory</t>
  </si>
  <si>
    <t>Columbia, University of Chicago, Los Alamos National Laboratory</t>
  </si>
  <si>
    <t>Abbreviations</t>
  </si>
  <si>
    <t>CP-1</t>
  </si>
  <si>
    <t>1st man made nuclear reaction on Dec 1942</t>
  </si>
  <si>
    <t>Physics</t>
  </si>
  <si>
    <t>Asst. to E. Fermi; Part of Trinity</t>
  </si>
  <si>
    <t>University of Michigan, Cornell University</t>
  </si>
  <si>
    <t>Nuclear Physics</t>
  </si>
  <si>
    <t>MIT, Princeton, Harvard</t>
  </si>
  <si>
    <t>Physics, Nuclear mass measurements</t>
  </si>
  <si>
    <t>Pioneered Centrifuge Method, Uranium Isotope Separation</t>
  </si>
  <si>
    <t>University of Virginia, University of Wisconsin-Madison</t>
  </si>
  <si>
    <t>Physics, Development of the centrifuge</t>
  </si>
  <si>
    <t>Germany (later US citizenship)</t>
  </si>
  <si>
    <t>mom Jewish, raised Christian by father, left Germany when Nazis came to power in 1933</t>
  </si>
  <si>
    <t>University of Tubingen, Cornell University, Univeristy of Manchester, University of Frankfurt, University of Munich</t>
  </si>
  <si>
    <t>Nuclear Physics, Calculating critical mass of weapons, theoretical work for implosion method</t>
  </si>
  <si>
    <t>Denmark</t>
  </si>
  <si>
    <t>University of Copenhagen</t>
  </si>
  <si>
    <t>1(1975 in Physics)</t>
  </si>
  <si>
    <t>Geometry of atomic nuclei</t>
  </si>
  <si>
    <t>University of Copenhagen, University of Cambridge, University of Manchester</t>
  </si>
  <si>
    <t>1(1922, Physics)</t>
  </si>
  <si>
    <t>Consultant to the Project, Project Y, Atomic structure</t>
  </si>
  <si>
    <t>Pomono College, University of California, Berkeley</t>
  </si>
  <si>
    <t>Interim Lab Director, Trinity test</t>
  </si>
  <si>
    <t>University of Michigan, John Hopkins University</t>
  </si>
  <si>
    <t>Mechanical Engineering, Physics</t>
  </si>
  <si>
    <t>Tufts, MIT</t>
  </si>
  <si>
    <t>Electrical engineering</t>
  </si>
  <si>
    <t>1(1935, Physics)</t>
  </si>
  <si>
    <t>University of Manchester, Univeristy of Cambridge</t>
  </si>
  <si>
    <t>England</t>
  </si>
  <si>
    <t>*Worked with Hans Geiger at Technical University of Berlin</t>
  </si>
  <si>
    <t>Some other intersting stuff</t>
  </si>
  <si>
    <t>James Chadwick of the Manhattan project had Hans Geiger as his advisor. Hans Gieger worked in Technical University of Berlin. Hans Gieger was part of the Uranium Club, which worked on the nuclear reactor for Nazi Germany</t>
  </si>
  <si>
    <t>1(1959,Physics for discovery of anti-proton)</t>
  </si>
  <si>
    <t>University of Berkeley, California, University of Chicago, Dartmouth</t>
  </si>
  <si>
    <t>1(1927 for Compton effect)</t>
  </si>
  <si>
    <t>College of Wooster, Princeton University</t>
  </si>
  <si>
    <t>Princeton University, MIT</t>
  </si>
  <si>
    <t>Harvard</t>
  </si>
  <si>
    <t>mathematical physicist, gun technology to assemble uranium</t>
  </si>
  <si>
    <t>?</t>
  </si>
  <si>
    <t>Chief of Security, Project Alberta</t>
  </si>
  <si>
    <t>Neutron Physics</t>
  </si>
  <si>
    <t>Washington State University, University of California, Berkeley</t>
  </si>
  <si>
    <t xml:space="preserve">*the liquid thermal diffusion isotope separation technique that he invented at the Philadelphia Navy Yard </t>
  </si>
  <si>
    <t xml:space="preserve">Morrison, Philip </t>
  </si>
  <si>
    <t xml:space="preserve">Head - Fat Man Pit Team </t>
  </si>
  <si>
    <t>Tinian Island</t>
  </si>
  <si>
    <t xml:space="preserve">Murphree, Eger V. </t>
  </si>
  <si>
    <t xml:space="preserve">Pilot-Plant Engineering Studies </t>
  </si>
  <si>
    <t>Standard Oil</t>
  </si>
  <si>
    <t xml:space="preserve">Neddermeyer, Seth </t>
  </si>
  <si>
    <t xml:space="preserve">Implosion Research </t>
  </si>
  <si>
    <t xml:space="preserve">Neumann, John von </t>
  </si>
  <si>
    <t xml:space="preserve">Theoretical Division </t>
  </si>
  <si>
    <t xml:space="preserve">Nichols, Kenneth D., Col. </t>
  </si>
  <si>
    <t xml:space="preserve">C. O. - Manhattan Engineer Dist. </t>
  </si>
  <si>
    <t>Oak Ridge</t>
  </si>
  <si>
    <t xml:space="preserve">Nier, Alfred O. </t>
  </si>
  <si>
    <t xml:space="preserve">Pioneered Electro-Magnetic Meth. </t>
  </si>
  <si>
    <t>University of Minnesota</t>
  </si>
  <si>
    <t xml:space="preserve">Oliphant, Mark </t>
  </si>
  <si>
    <t xml:space="preserve">British Mission </t>
  </si>
  <si>
    <t xml:space="preserve">Oppenheimer, Frank </t>
  </si>
  <si>
    <t xml:space="preserve">Asst. to Robert Oppenheimer </t>
  </si>
  <si>
    <t xml:space="preserve">Oppenheimer, J. Robert </t>
  </si>
  <si>
    <t xml:space="preserve">Scientific Director - Project "Y" </t>
  </si>
  <si>
    <t xml:space="preserve">Parsons, William Capt. </t>
  </si>
  <si>
    <t xml:space="preserve">Ordnance Director </t>
  </si>
  <si>
    <t xml:space="preserve">Pash, Boris Col. </t>
  </si>
  <si>
    <t xml:space="preserve">Military Chief - Alsos Mission </t>
  </si>
  <si>
    <t>Europe</t>
  </si>
  <si>
    <t xml:space="preserve">Pegram, George B. </t>
  </si>
  <si>
    <t xml:space="preserve">Uranium Committee </t>
  </si>
  <si>
    <t xml:space="preserve">Peierls, Rudolf </t>
  </si>
  <si>
    <t xml:space="preserve">Penney, William G. </t>
  </si>
  <si>
    <t>Observer - The Big Stink</t>
  </si>
  <si>
    <t xml:space="preserve">Perlman, Isidore (Iz) </t>
  </si>
  <si>
    <t xml:space="preserve">Chemistry Division </t>
  </si>
  <si>
    <t xml:space="preserve">Rabi, Isidore I. </t>
  </si>
  <si>
    <t xml:space="preserve">Consultant to the Project </t>
  </si>
  <si>
    <t xml:space="preserve">Rainwater, Leo J. </t>
  </si>
  <si>
    <t xml:space="preserve">Asst. to J. R. Dunning </t>
  </si>
  <si>
    <t xml:space="preserve">Ramsey, Norman </t>
  </si>
  <si>
    <t xml:space="preserve">Deputy Director - Project "Alberta" </t>
  </si>
  <si>
    <t xml:space="preserve">Schreiber, Raemer S. </t>
  </si>
  <si>
    <t xml:space="preserve">Group Leader - Scientific Team </t>
  </si>
  <si>
    <t xml:space="preserve">Schwinger, Julian </t>
  </si>
  <si>
    <t xml:space="preserve">Asst. to J. R. Oppenheimer </t>
  </si>
  <si>
    <t xml:space="preserve">Seaborg, Glenn </t>
  </si>
  <si>
    <t xml:space="preserve">Chief - Plutonium Separation </t>
  </si>
  <si>
    <t xml:space="preserve">Segre, Emilio </t>
  </si>
  <si>
    <t xml:space="preserve">Group Leader - Radioactivity </t>
  </si>
  <si>
    <t xml:space="preserve">Serber, Robert </t>
  </si>
  <si>
    <t xml:space="preserve">Group Leader - Theoretical </t>
  </si>
  <si>
    <t xml:space="preserve">Smith, Cyril </t>
  </si>
  <si>
    <t xml:space="preserve">Group Leader - Metallurgy </t>
  </si>
  <si>
    <t xml:space="preserve">Szilard, Leo </t>
  </si>
  <si>
    <t xml:space="preserve">Group Leader - Met Lab </t>
  </si>
  <si>
    <t xml:space="preserve">Stimson, Henry </t>
  </si>
  <si>
    <t xml:space="preserve">Secretary of War </t>
  </si>
  <si>
    <t xml:space="preserve">Teller, Edward </t>
  </si>
  <si>
    <t xml:space="preserve">Thermonuclear Research </t>
  </si>
  <si>
    <t xml:space="preserve">Tibbetts, Paul Col. </t>
  </si>
  <si>
    <t xml:space="preserve">CO - 509th Composite Group </t>
  </si>
  <si>
    <t>Wendover, UT</t>
  </si>
  <si>
    <t xml:space="preserve">Tuck, James </t>
  </si>
  <si>
    <t xml:space="preserve">British Mission - Implosion </t>
  </si>
  <si>
    <t xml:space="preserve">Ulam, Stanislau </t>
  </si>
  <si>
    <t xml:space="preserve">Hydrodynamics of Implosion </t>
  </si>
  <si>
    <t xml:space="preserve">Urey, Harold C. </t>
  </si>
  <si>
    <t xml:space="preserve">Director - War Research </t>
  </si>
  <si>
    <t xml:space="preserve">Wahl, Arthur C. </t>
  </si>
  <si>
    <t xml:space="preserve">Chemistry Group </t>
  </si>
  <si>
    <t xml:space="preserve">Warner, Roger S. Jr. </t>
  </si>
  <si>
    <t xml:space="preserve">Chief - Fat Man Assembly Team </t>
  </si>
  <si>
    <t xml:space="preserve">Weinberg, Alvin </t>
  </si>
  <si>
    <t xml:space="preserve">Theoretical Physics under Wigner </t>
  </si>
  <si>
    <t xml:space="preserve">Weisskopf, Victor </t>
  </si>
  <si>
    <t xml:space="preserve">Wheeler, John A. </t>
  </si>
  <si>
    <t>Princeton University</t>
  </si>
  <si>
    <t xml:space="preserve">Wigner, Eugene </t>
  </si>
  <si>
    <t xml:space="preserve">Williams, John </t>
  </si>
  <si>
    <t xml:space="preserve">Deputy Test Director </t>
  </si>
  <si>
    <t xml:space="preserve">Wilson, Robert </t>
  </si>
  <si>
    <t xml:space="preserve">Cyclotron Group </t>
  </si>
  <si>
    <t xml:space="preserve">Woods, Leona (Marshall, Libby) </t>
  </si>
  <si>
    <t xml:space="preserve">Asst. to E. Fermi </t>
  </si>
  <si>
    <t xml:space="preserve">Zinn, Walter H. </t>
  </si>
  <si>
    <t>Manhattan Sites</t>
  </si>
  <si>
    <t>Carnegie, Berkley</t>
  </si>
  <si>
    <t>Astrophysics</t>
  </si>
  <si>
    <t>no</t>
  </si>
  <si>
    <t>Doctoral Advisor</t>
  </si>
  <si>
    <t>Oppenheimer</t>
  </si>
  <si>
    <t>Professor</t>
  </si>
  <si>
    <t>11/3/1898</t>
  </si>
  <si>
    <t>Heavy Water</t>
  </si>
  <si>
    <t>Caltech</t>
  </si>
  <si>
    <t>Carl Anderson</t>
  </si>
  <si>
    <t>implosion</t>
  </si>
  <si>
    <t>austria-hungary</t>
  </si>
  <si>
    <t>Lipot Fejer</t>
  </si>
  <si>
    <t>Doctoral Students</t>
  </si>
  <si>
    <t>Donald B Gillies, Halperin, Mayberry, Halmos, dowker</t>
  </si>
  <si>
    <t>thermonuclear</t>
  </si>
  <si>
    <t>Jewish</t>
  </si>
  <si>
    <t>Yes</t>
  </si>
  <si>
    <t>Princeton</t>
  </si>
  <si>
    <t>zurich, berlin,</t>
  </si>
  <si>
    <t>Berlin, iowa</t>
  </si>
  <si>
    <t>usa</t>
  </si>
  <si>
    <t>military</t>
  </si>
  <si>
    <t>minnesota, Harvard</t>
  </si>
  <si>
    <t>Australia</t>
  </si>
  <si>
    <t>Adelaide, Cambridge</t>
  </si>
  <si>
    <t>Ernest Rutherford</t>
  </si>
  <si>
    <t>Titterton</t>
  </si>
  <si>
    <t>mass spectograph, enrichment</t>
  </si>
  <si>
    <t>critical mass, feasability, enrichment</t>
  </si>
  <si>
    <t>Birmingham</t>
  </si>
  <si>
    <t>enrichment</t>
  </si>
  <si>
    <t>John Hopkins, Caltech</t>
  </si>
  <si>
    <t>Berkley</t>
  </si>
  <si>
    <t>Harvard, Cambridge, Gottingen, Berkley</t>
  </si>
  <si>
    <t>Alderson, Bohn, Christy, Frankel, Lamb, Lomanitz, Morrison, Phillips, Snyder, Volkoff</t>
  </si>
  <si>
    <t>director</t>
  </si>
  <si>
    <t>Columbia</t>
  </si>
  <si>
    <t>10/24/1876</t>
  </si>
  <si>
    <t>Heisenberg, Sommerfeld</t>
  </si>
  <si>
    <t>Hoyle, Preston, Salpeter, Marshall, Langer, Butt</t>
  </si>
  <si>
    <t>Berlin, Munich, Leipzig, Manchester, Cambridge, Birmingham</t>
  </si>
  <si>
    <t>critical mass,</t>
  </si>
  <si>
    <t>Britain</t>
  </si>
  <si>
    <t>design, impact</t>
  </si>
  <si>
    <t>London, Cambridge</t>
  </si>
  <si>
    <t xml:space="preserve">UCLA, </t>
  </si>
  <si>
    <t>enrichment, plutonium</t>
  </si>
  <si>
    <t>yes</t>
  </si>
  <si>
    <t>7/29/1898</t>
  </si>
  <si>
    <t>Cornell, Columbia</t>
  </si>
  <si>
    <t>Albert Potter Wills</t>
  </si>
  <si>
    <t>Normal Ramsey, Perl, Schwinger</t>
  </si>
  <si>
    <t>Caltech, Columbia</t>
  </si>
  <si>
    <t>Isidore Rabi</t>
  </si>
  <si>
    <t>Columbia, Harvard</t>
  </si>
  <si>
    <t>oregon, purdue</t>
  </si>
  <si>
    <t>reactor</t>
  </si>
  <si>
    <t>Columbia, Berkley</t>
  </si>
  <si>
    <t>Radiation Lab</t>
  </si>
  <si>
    <t>ohio state, berkley</t>
  </si>
  <si>
    <t>gibson, lewis</t>
  </si>
  <si>
    <t>Fermi</t>
  </si>
  <si>
    <t>detonation</t>
  </si>
  <si>
    <t>Rome</t>
  </si>
  <si>
    <t>DOB</t>
  </si>
  <si>
    <t>Van Vleck, Wigner, Oppenheimer</t>
  </si>
  <si>
    <t>Wisconsin, Berkley, Caltech</t>
  </si>
  <si>
    <t>theory</t>
  </si>
  <si>
    <t>Birmingham, MIT</t>
  </si>
  <si>
    <t>2/11/1898</t>
  </si>
  <si>
    <t>Berlin</t>
  </si>
  <si>
    <t>theory, chain reaction</t>
  </si>
  <si>
    <t>Einstein, von Laue</t>
  </si>
  <si>
    <t>Feld</t>
  </si>
  <si>
    <t>9/21/1867</t>
  </si>
  <si>
    <t>Sectretary of War</t>
  </si>
  <si>
    <t>Yale</t>
  </si>
  <si>
    <t>Hans Bethe, Fermi</t>
  </si>
  <si>
    <t>Heisenberg, Bohr</t>
  </si>
  <si>
    <t>Leipzig, George Washington</t>
  </si>
  <si>
    <t>piloted the plane</t>
  </si>
  <si>
    <t>detonation, implosion</t>
  </si>
  <si>
    <t>Manchester</t>
  </si>
  <si>
    <t>Friends with Ulam</t>
  </si>
  <si>
    <t>Friends with teller, von neumann</t>
  </si>
  <si>
    <t>Lwow, Harvard, Wisonsin</t>
  </si>
  <si>
    <t>Stozek, Kuratowski</t>
  </si>
  <si>
    <t>4/29/1893</t>
  </si>
  <si>
    <t>Berkley, Copenhagen, Johns Hopkins, Columbia</t>
  </si>
  <si>
    <t>stanley miller</t>
  </si>
  <si>
    <t>Lewis</t>
  </si>
  <si>
    <t>Seaborg</t>
  </si>
  <si>
    <t>assembly</t>
  </si>
  <si>
    <t>Chicago</t>
  </si>
  <si>
    <t>Born, Wigner</t>
  </si>
  <si>
    <t>Gottingen</t>
  </si>
  <si>
    <t>Herzfeld</t>
  </si>
  <si>
    <t>Johns Hopkins, princeton</t>
  </si>
  <si>
    <t>Berlin, Gottingen, Princeton, wisconsin</t>
  </si>
  <si>
    <t>Canada</t>
  </si>
  <si>
    <t>testing</t>
  </si>
  <si>
    <t>Berkley, Princeton</t>
  </si>
  <si>
    <t>Reactor, cp1</t>
  </si>
  <si>
    <t>Franck, James</t>
  </si>
  <si>
    <t>Carnegie, Berkeley</t>
  </si>
  <si>
    <t>Harvard, Cambridge, Gottingen, Berkeley</t>
  </si>
  <si>
    <t>Berkeley</t>
  </si>
  <si>
    <t>Columbia, Berkeley</t>
  </si>
  <si>
    <t>ohio state, Berkeley</t>
  </si>
  <si>
    <t>Wisconsin, Berkeley, Caltech</t>
  </si>
  <si>
    <t>Berkeley, Copenhagen, Johns Hopkins, Columbia</t>
  </si>
  <si>
    <t>Berkeley, Princeton</t>
  </si>
  <si>
    <t>Cal</t>
  </si>
  <si>
    <t>Copenhagen</t>
  </si>
  <si>
    <t>Aust</t>
  </si>
  <si>
    <t>Wisconsin</t>
  </si>
  <si>
    <t>Group Leader - Ordinance</t>
  </si>
  <si>
    <t>Washington State University, , Berkeley</t>
  </si>
  <si>
    <t>University of Chicago, Harvard, Carnegie Institution in Washington,  at Berkeley, Los Alamos National Laboratory</t>
  </si>
  <si>
    <t>Pomono College, , Berkeley</t>
  </si>
  <si>
    <t>University of Tubingen, Cornell University, Univeristy of Manchester, University of Frankfurt, University of Munich Berlin</t>
  </si>
  <si>
    <t>Berlin, Munich Berlin, Leipzig, Manchester, Cambridge, Birmingham</t>
  </si>
  <si>
    <t>Alamos</t>
  </si>
  <si>
    <t>Institution</t>
  </si>
  <si>
    <t>Country</t>
  </si>
  <si>
    <t>=</t>
  </si>
  <si>
    <t>avg shortest path length</t>
  </si>
  <si>
    <t>Betweenness Centrality</t>
  </si>
  <si>
    <t>total</t>
  </si>
</sst>
</file>

<file path=xl/styles.xml><?xml version="1.0" encoding="utf-8"?>
<styleSheet xmlns="http://schemas.openxmlformats.org/spreadsheetml/2006/main">
  <fonts count="15">
    <font>
      <sz val="11"/>
      <color theme="1"/>
      <name val="Calibri"/>
      <family val="2"/>
      <scheme val="minor"/>
    </font>
    <font>
      <b/>
      <sz val="10"/>
      <color indexed="8"/>
      <name val="Arial"/>
      <family val="2"/>
    </font>
    <font>
      <b/>
      <sz val="11"/>
      <color indexed="8"/>
      <name val="Calibri"/>
      <family val="2"/>
    </font>
    <font>
      <sz val="10"/>
      <color indexed="30"/>
      <name val="Arial"/>
      <family val="2"/>
    </font>
    <font>
      <sz val="10"/>
      <color indexed="8"/>
      <name val="Arial"/>
      <family val="2"/>
    </font>
    <font>
      <b/>
      <sz val="18"/>
      <color indexed="8"/>
      <name val="Calibri"/>
      <family val="2"/>
    </font>
    <font>
      <sz val="11"/>
      <color indexed="12"/>
      <name val="Calibri"/>
      <family val="2"/>
    </font>
    <font>
      <sz val="11"/>
      <color indexed="8"/>
      <name val="Times New Roman"/>
      <family val="1"/>
    </font>
    <font>
      <sz val="8"/>
      <name val="Calibri"/>
      <family val="2"/>
    </font>
    <font>
      <sz val="12"/>
      <name val="Times New Roman"/>
      <family val="1"/>
    </font>
    <font>
      <b/>
      <sz val="11"/>
      <color indexed="8"/>
      <name val="Calibri"/>
      <family val="2"/>
    </font>
    <font>
      <sz val="7"/>
      <color indexed="8"/>
      <name val="Arial"/>
      <family val="2"/>
    </font>
    <font>
      <sz val="8"/>
      <color indexed="8"/>
      <name val="Arial"/>
      <family val="2"/>
    </font>
    <font>
      <b/>
      <sz val="12"/>
      <name val="Times New Roman"/>
      <family val="1"/>
    </font>
    <font>
      <u/>
      <sz val="11"/>
      <color theme="10"/>
      <name val="Calibri"/>
      <family val="2"/>
    </font>
  </fonts>
  <fills count="5">
    <fill>
      <patternFill patternType="none"/>
    </fill>
    <fill>
      <patternFill patternType="gray125"/>
    </fill>
    <fill>
      <patternFill patternType="solid">
        <fgColor indexed="9"/>
        <bgColor indexed="9"/>
      </patternFill>
    </fill>
    <fill>
      <patternFill patternType="solid">
        <fgColor indexed="10"/>
        <bgColor indexed="64"/>
      </patternFill>
    </fill>
    <fill>
      <patternFill patternType="solid">
        <fgColor indexed="2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59">
    <xf numFmtId="0" fontId="0" fillId="0" borderId="0" xfId="0"/>
    <xf numFmtId="0" fontId="14" fillId="0" borderId="0" xfId="1" applyAlignment="1" applyProtection="1"/>
    <xf numFmtId="0" fontId="1" fillId="0" borderId="0" xfId="0" applyFont="1"/>
    <xf numFmtId="0" fontId="0" fillId="0" borderId="0" xfId="0" applyAlignment="1">
      <alignment wrapText="1"/>
    </xf>
    <xf numFmtId="0" fontId="2" fillId="0" borderId="0" xfId="0" applyFont="1"/>
    <xf numFmtId="0" fontId="2" fillId="0" borderId="0" xfId="0" applyFont="1" applyAlignment="1">
      <alignment wrapText="1"/>
    </xf>
    <xf numFmtId="0" fontId="3" fillId="0" borderId="0" xfId="0" applyFont="1"/>
    <xf numFmtId="0" fontId="5" fillId="2" borderId="0" xfId="0" applyFont="1" applyFill="1"/>
    <xf numFmtId="0" fontId="0" fillId="2" borderId="0" xfId="0" applyFill="1"/>
    <xf numFmtId="0" fontId="0" fillId="2" borderId="0" xfId="0" applyFill="1" applyAlignment="1">
      <alignment wrapText="1"/>
    </xf>
    <xf numFmtId="0" fontId="2" fillId="2" borderId="1" xfId="0" applyFont="1" applyFill="1" applyBorder="1" applyAlignment="1">
      <alignment wrapText="1"/>
    </xf>
    <xf numFmtId="0" fontId="2" fillId="2" borderId="2" xfId="0" applyFont="1" applyFill="1" applyBorder="1" applyAlignment="1">
      <alignment wrapText="1"/>
    </xf>
    <xf numFmtId="0" fontId="0" fillId="2" borderId="2" xfId="0" applyFill="1" applyBorder="1" applyAlignment="1">
      <alignment wrapText="1"/>
    </xf>
    <xf numFmtId="0" fontId="2" fillId="2" borderId="3" xfId="0" applyFont="1" applyFill="1" applyBorder="1" applyAlignment="1">
      <alignment wrapText="1"/>
    </xf>
    <xf numFmtId="0" fontId="0" fillId="2" borderId="4" xfId="0" applyFont="1" applyFill="1" applyBorder="1" applyAlignment="1">
      <alignment horizontal="left" vertical="top"/>
    </xf>
    <xf numFmtId="0" fontId="0" fillId="2" borderId="0" xfId="0" applyFont="1" applyFill="1" applyBorder="1" applyAlignment="1">
      <alignment horizontal="left" vertical="top"/>
    </xf>
    <xf numFmtId="0" fontId="14" fillId="2" borderId="0" xfId="1" applyFill="1" applyBorder="1" applyAlignment="1" applyProtection="1">
      <alignment horizontal="left" vertical="top"/>
    </xf>
    <xf numFmtId="0" fontId="0" fillId="2" borderId="0" xfId="0" applyFill="1" applyBorder="1" applyAlignment="1">
      <alignment horizontal="left" vertical="top" wrapText="1"/>
    </xf>
    <xf numFmtId="0" fontId="0" fillId="2" borderId="0" xfId="0" applyFill="1" applyBorder="1" applyAlignment="1">
      <alignment horizontal="left" vertical="top"/>
    </xf>
    <xf numFmtId="0" fontId="0" fillId="2" borderId="5" xfId="0" applyFill="1" applyBorder="1" applyAlignment="1">
      <alignment horizontal="left" vertical="top" wrapText="1"/>
    </xf>
    <xf numFmtId="0" fontId="0" fillId="2" borderId="5" xfId="0" applyFill="1" applyBorder="1" applyAlignment="1">
      <alignment horizontal="left" vertical="top"/>
    </xf>
    <xf numFmtId="0" fontId="4" fillId="2" borderId="4" xfId="0" applyFont="1" applyFill="1" applyBorder="1" applyAlignment="1">
      <alignment horizontal="left" vertical="top"/>
    </xf>
    <xf numFmtId="0" fontId="0" fillId="2" borderId="6" xfId="0" applyFont="1" applyFill="1" applyBorder="1" applyAlignment="1">
      <alignment horizontal="left" vertical="top"/>
    </xf>
    <xf numFmtId="0" fontId="0" fillId="2" borderId="7" xfId="0" applyFont="1" applyFill="1" applyBorder="1" applyAlignment="1">
      <alignment horizontal="left" vertical="top"/>
    </xf>
    <xf numFmtId="0" fontId="0" fillId="2" borderId="7" xfId="0" applyFill="1" applyBorder="1" applyAlignment="1">
      <alignment horizontal="left" vertical="top"/>
    </xf>
    <xf numFmtId="0" fontId="0" fillId="2" borderId="7" xfId="0" applyFill="1" applyBorder="1" applyAlignment="1">
      <alignment horizontal="left" vertical="top" wrapText="1"/>
    </xf>
    <xf numFmtId="0" fontId="0" fillId="2" borderId="8" xfId="0" applyFill="1" applyBorder="1" applyAlignment="1">
      <alignment horizontal="left" vertical="top"/>
    </xf>
    <xf numFmtId="0" fontId="2" fillId="2" borderId="0" xfId="0" applyFont="1" applyFill="1"/>
    <xf numFmtId="0" fontId="3" fillId="2" borderId="0" xfId="0" applyFont="1" applyFill="1"/>
    <xf numFmtId="0" fontId="2" fillId="0" borderId="0" xfId="0" applyFont="1" applyFill="1" applyBorder="1" applyAlignment="1">
      <alignment wrapText="1"/>
    </xf>
    <xf numFmtId="0" fontId="0" fillId="0" borderId="0" xfId="0" applyFont="1" applyFill="1" applyBorder="1" applyAlignment="1"/>
    <xf numFmtId="0" fontId="6" fillId="0" borderId="0" xfId="1" applyFont="1" applyFill="1" applyBorder="1" applyAlignment="1" applyProtection="1"/>
    <xf numFmtId="0" fontId="0" fillId="0" borderId="0" xfId="0" applyFill="1" applyBorder="1" applyAlignment="1"/>
    <xf numFmtId="0" fontId="0" fillId="3" borderId="0" xfId="0" applyFont="1" applyFill="1" applyBorder="1" applyAlignment="1"/>
    <xf numFmtId="0" fontId="6" fillId="3" borderId="0" xfId="1" applyFont="1" applyFill="1" applyBorder="1" applyAlignment="1" applyProtection="1"/>
    <xf numFmtId="0" fontId="9" fillId="3" borderId="0" xfId="0" applyFont="1" applyFill="1" applyBorder="1" applyAlignment="1"/>
    <xf numFmtId="0" fontId="10" fillId="0" borderId="0" xfId="0" applyFont="1" applyFill="1" applyBorder="1" applyAlignment="1">
      <alignment wrapText="1"/>
    </xf>
    <xf numFmtId="14" fontId="0" fillId="0" borderId="0" xfId="0" applyNumberFormat="1"/>
    <xf numFmtId="14" fontId="10" fillId="0" borderId="0" xfId="0" applyNumberFormat="1" applyFont="1" applyFill="1" applyBorder="1" applyAlignment="1">
      <alignment wrapText="1"/>
    </xf>
    <xf numFmtId="14" fontId="11" fillId="0" borderId="0" xfId="0" applyNumberFormat="1" applyFont="1"/>
    <xf numFmtId="14" fontId="12" fillId="0" borderId="0" xfId="0" applyNumberFormat="1" applyFont="1"/>
    <xf numFmtId="0" fontId="14" fillId="0" borderId="0" xfId="1" applyBorder="1" applyAlignment="1" applyProtection="1"/>
    <xf numFmtId="1" fontId="7" fillId="0" borderId="0" xfId="0" applyNumberFormat="1" applyFont="1" applyBorder="1" applyAlignment="1"/>
    <xf numFmtId="0" fontId="7" fillId="0" borderId="0" xfId="0" applyFont="1" applyBorder="1" applyAlignment="1"/>
    <xf numFmtId="0" fontId="9" fillId="0" borderId="0" xfId="0" applyFont="1" applyBorder="1" applyAlignment="1"/>
    <xf numFmtId="0" fontId="9" fillId="0" borderId="0" xfId="1" applyFont="1" applyBorder="1" applyAlignment="1" applyProtection="1"/>
    <xf numFmtId="0" fontId="0" fillId="0" borderId="0" xfId="0" applyBorder="1" applyAlignment="1"/>
    <xf numFmtId="0" fontId="10" fillId="0" borderId="0" xfId="0" applyFont="1" applyFill="1" applyBorder="1" applyAlignment="1"/>
    <xf numFmtId="0" fontId="0" fillId="0" borderId="0" xfId="0" applyFont="1"/>
    <xf numFmtId="0" fontId="0" fillId="4" borderId="0" xfId="0" applyFill="1"/>
    <xf numFmtId="49" fontId="0" fillId="0" borderId="0" xfId="0" applyNumberFormat="1" applyAlignment="1">
      <alignment wrapText="1"/>
    </xf>
    <xf numFmtId="0" fontId="0" fillId="0" borderId="0" xfId="0" applyAlignment="1">
      <alignment horizontal="center"/>
    </xf>
    <xf numFmtId="14" fontId="13" fillId="0" borderId="0" xfId="0" applyNumberFormat="1" applyFont="1" applyFill="1" applyBorder="1" applyAlignment="1"/>
    <xf numFmtId="0" fontId="13" fillId="0" borderId="0" xfId="0" applyFont="1" applyFill="1" applyBorder="1" applyAlignment="1"/>
    <xf numFmtId="0" fontId="9" fillId="0" borderId="0" xfId="0" applyFont="1" applyFill="1" applyBorder="1" applyAlignment="1"/>
    <xf numFmtId="0" fontId="9" fillId="0" borderId="0" xfId="1" applyFont="1" applyFill="1" applyBorder="1" applyAlignment="1" applyProtection="1"/>
    <xf numFmtId="0" fontId="9" fillId="0" borderId="0" xfId="1" applyFont="1" applyFill="1" applyBorder="1" applyAlignment="1" applyProtection="1"/>
    <xf numFmtId="1" fontId="9" fillId="0" borderId="0" xfId="0" applyNumberFormat="1" applyFont="1" applyFill="1" applyBorder="1" applyAlignment="1"/>
    <xf numFmtId="0" fontId="9" fillId="0" borderId="0" xfId="0" applyFont="1" applyFill="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phpa.org/classic/HF/Biographies%20-%20Men/bohr_a.htm" TargetMode="External"/><Relationship Id="rId13" Type="http://schemas.openxmlformats.org/officeDocument/2006/relationships/hyperlink" Target="http://www.mphpa.org/classic/HF/Biographies%20-%20Men/chamberlain.htm" TargetMode="External"/><Relationship Id="rId18" Type="http://schemas.openxmlformats.org/officeDocument/2006/relationships/hyperlink" Target="http://www.mphpa.org/classic/HF/Biographies%20-%20Men/feynman.htm" TargetMode="External"/><Relationship Id="rId26" Type="http://schemas.openxmlformats.org/officeDocument/2006/relationships/printerSettings" Target="../printerSettings/printerSettings1.bin"/><Relationship Id="rId3" Type="http://schemas.openxmlformats.org/officeDocument/2006/relationships/hyperlink" Target="http://www.mphpa.org/classic/HF/Biographies%20-%20Men/allison.htm" TargetMode="External"/><Relationship Id="rId21" Type="http://schemas.openxmlformats.org/officeDocument/2006/relationships/hyperlink" Target="http://www.mphpa.org/classic/HF/Biographies%20-%20Men/kennedy.htm" TargetMode="External"/><Relationship Id="rId7" Type="http://schemas.openxmlformats.org/officeDocument/2006/relationships/hyperlink" Target="http://www.mphpa.org/classic/HF/Biographies%20-%20Men/bethe.htm" TargetMode="External"/><Relationship Id="rId12" Type="http://schemas.openxmlformats.org/officeDocument/2006/relationships/hyperlink" Target="http://www.mphpa.org/classic/HF/Biographies%20-%20Men/chadwick.htm" TargetMode="External"/><Relationship Id="rId17" Type="http://schemas.openxmlformats.org/officeDocument/2006/relationships/hyperlink" Target="http://www.mphpa.org/classic/HF/Biographies%20-%20Men/fermi.htm" TargetMode="External"/><Relationship Id="rId25" Type="http://schemas.openxmlformats.org/officeDocument/2006/relationships/hyperlink" Target="http://www.mphpa.org/classic/HF/Biographies%20-%20Men/mcmillan.htm" TargetMode="External"/><Relationship Id="rId2" Type="http://schemas.openxmlformats.org/officeDocument/2006/relationships/hyperlink" Target="http://www.mphpa.org/classic/HF/Biographies%20-%20Men/alvarez.htm" TargetMode="External"/><Relationship Id="rId16" Type="http://schemas.openxmlformats.org/officeDocument/2006/relationships/hyperlink" Target="http://www.mphpa.org/classic/HF/Biographies%20-%20Men/dunning.htm" TargetMode="External"/><Relationship Id="rId20" Type="http://schemas.openxmlformats.org/officeDocument/2006/relationships/hyperlink" Target="http://www.mphpa.org/classic/HF/Biographies%20-%20Men/goudsmit.htm" TargetMode="External"/><Relationship Id="rId1" Type="http://schemas.openxmlformats.org/officeDocument/2006/relationships/hyperlink" Target="http://www.mphpa.org/classic/HF/Biographies%20-%20Men/abelson.htm" TargetMode="External"/><Relationship Id="rId6" Type="http://schemas.openxmlformats.org/officeDocument/2006/relationships/hyperlink" Target="http://www.mphpa.org/classic/HF/Biographies%20-%20Men/beams.htm" TargetMode="External"/><Relationship Id="rId11" Type="http://schemas.openxmlformats.org/officeDocument/2006/relationships/hyperlink" Target="http://www.mphpa.org/classic/HF/Biographies%20-%20Men/bush.htm" TargetMode="External"/><Relationship Id="rId24" Type="http://schemas.openxmlformats.org/officeDocument/2006/relationships/hyperlink" Target="http://www.mphpa.org/classic/HF/Biographies%20-%20Men/lewis.htm" TargetMode="External"/><Relationship Id="rId5" Type="http://schemas.openxmlformats.org/officeDocument/2006/relationships/hyperlink" Target="http://www.mphpa.org/classic/HF/Biographies%20-%20Men/bainbridge.htm" TargetMode="External"/><Relationship Id="rId15" Type="http://schemas.openxmlformats.org/officeDocument/2006/relationships/hyperlink" Target="http://www.mphpa.org/classic/HF/Biographies%20-%20Men/critchfield.htm" TargetMode="External"/><Relationship Id="rId23" Type="http://schemas.openxmlformats.org/officeDocument/2006/relationships/hyperlink" Target="http://www.mphpa.org/classic/HF/Biographies%20-%20Men/lawrence.htm" TargetMode="External"/><Relationship Id="rId10" Type="http://schemas.openxmlformats.org/officeDocument/2006/relationships/hyperlink" Target="http://www.mphpa.org/classic/HF/Biographies%20-%20Men/bradbury.htm" TargetMode="External"/><Relationship Id="rId19" Type="http://schemas.openxmlformats.org/officeDocument/2006/relationships/hyperlink" Target="http://www.mphpa.org/classic/HF/Biographies%20-%20Men/franck.htm" TargetMode="External"/><Relationship Id="rId4" Type="http://schemas.openxmlformats.org/officeDocument/2006/relationships/hyperlink" Target="http://www.mphpa.org/classic/HF/Biographies%20-%20Men/bacher.htm" TargetMode="External"/><Relationship Id="rId9" Type="http://schemas.openxmlformats.org/officeDocument/2006/relationships/hyperlink" Target="http://www.mphpa.org/classic/HF/Biographies%20-%20Men/bohr.htm" TargetMode="External"/><Relationship Id="rId14" Type="http://schemas.openxmlformats.org/officeDocument/2006/relationships/hyperlink" Target="http://www.mphpa.org/classic/HF/Biographies%20-%20Men/compton.htm" TargetMode="External"/><Relationship Id="rId22" Type="http://schemas.openxmlformats.org/officeDocument/2006/relationships/hyperlink" Target="http://www.mphpa.org/classic/HF/Biographies%20-%20Men/kistiakowski.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8" Type="http://schemas.openxmlformats.org/officeDocument/2006/relationships/hyperlink" Target="http://www.mphpa.org/classic/HF/Biographies%20-%20Men/bohr_a.htm" TargetMode="External"/><Relationship Id="rId13" Type="http://schemas.openxmlformats.org/officeDocument/2006/relationships/hyperlink" Target="http://www.mphpa.org/classic/HF/Biographies%20-%20Men/chamberlain.htm" TargetMode="External"/><Relationship Id="rId18" Type="http://schemas.openxmlformats.org/officeDocument/2006/relationships/hyperlink" Target="http://www.mphpa.org/classic/HF/Biographies%20-%20Men/feynman.htm" TargetMode="External"/><Relationship Id="rId3" Type="http://schemas.openxmlformats.org/officeDocument/2006/relationships/hyperlink" Target="http://www.mphpa.org/classic/HF/Biographies%20-%20Men/allison.htm" TargetMode="External"/><Relationship Id="rId21" Type="http://schemas.openxmlformats.org/officeDocument/2006/relationships/hyperlink" Target="http://www.mphpa.org/classic/HF/Biographies%20-%20Men/kennedy.htm" TargetMode="External"/><Relationship Id="rId7" Type="http://schemas.openxmlformats.org/officeDocument/2006/relationships/hyperlink" Target="http://www.mphpa.org/classic/HF/Biographies%20-%20Men/bethe.htm" TargetMode="External"/><Relationship Id="rId12" Type="http://schemas.openxmlformats.org/officeDocument/2006/relationships/hyperlink" Target="http://www.mphpa.org/classic/HF/Biographies%20-%20Men/chadwick.htm" TargetMode="External"/><Relationship Id="rId17" Type="http://schemas.openxmlformats.org/officeDocument/2006/relationships/hyperlink" Target="http://www.mphpa.org/classic/HF/Biographies%20-%20Men/fermi.htm" TargetMode="External"/><Relationship Id="rId25" Type="http://schemas.openxmlformats.org/officeDocument/2006/relationships/hyperlink" Target="http://www.mphpa.org/classic/HF/Biographies%20-%20Men/mcmillan.htm" TargetMode="External"/><Relationship Id="rId2" Type="http://schemas.openxmlformats.org/officeDocument/2006/relationships/hyperlink" Target="http://www.mphpa.org/classic/HF/Biographies%20-%20Men/alvarez.htm" TargetMode="External"/><Relationship Id="rId16" Type="http://schemas.openxmlformats.org/officeDocument/2006/relationships/hyperlink" Target="http://www.mphpa.org/classic/HF/Biographies%20-%20Men/dunning.htm" TargetMode="External"/><Relationship Id="rId20" Type="http://schemas.openxmlformats.org/officeDocument/2006/relationships/hyperlink" Target="http://www.mphpa.org/classic/HF/Biographies%20-%20Men/goudsmit.htm" TargetMode="External"/><Relationship Id="rId1" Type="http://schemas.openxmlformats.org/officeDocument/2006/relationships/hyperlink" Target="http://www.mphpa.org/classic/HF/Biographies%20-%20Men/abelson.htm" TargetMode="External"/><Relationship Id="rId6" Type="http://schemas.openxmlformats.org/officeDocument/2006/relationships/hyperlink" Target="http://www.mphpa.org/classic/HF/Biographies%20-%20Men/beams.htm" TargetMode="External"/><Relationship Id="rId11" Type="http://schemas.openxmlformats.org/officeDocument/2006/relationships/hyperlink" Target="http://www.mphpa.org/classic/HF/Biographies%20-%20Men/bush.htm" TargetMode="External"/><Relationship Id="rId24" Type="http://schemas.openxmlformats.org/officeDocument/2006/relationships/hyperlink" Target="http://www.mphpa.org/classic/HF/Biographies%20-%20Men/lewis.htm" TargetMode="External"/><Relationship Id="rId5" Type="http://schemas.openxmlformats.org/officeDocument/2006/relationships/hyperlink" Target="http://www.mphpa.org/classic/HF/Biographies%20-%20Men/bainbridge.htm" TargetMode="External"/><Relationship Id="rId15" Type="http://schemas.openxmlformats.org/officeDocument/2006/relationships/hyperlink" Target="http://www.mphpa.org/classic/HF/Biographies%20-%20Men/critchfield.htm" TargetMode="External"/><Relationship Id="rId23" Type="http://schemas.openxmlformats.org/officeDocument/2006/relationships/hyperlink" Target="http://www.mphpa.org/classic/HF/Biographies%20-%20Men/lawrence.htm" TargetMode="External"/><Relationship Id="rId10" Type="http://schemas.openxmlformats.org/officeDocument/2006/relationships/hyperlink" Target="http://www.mphpa.org/classic/HF/Biographies%20-%20Men/bradbury.htm" TargetMode="External"/><Relationship Id="rId19" Type="http://schemas.openxmlformats.org/officeDocument/2006/relationships/hyperlink" Target="http://www.mphpa.org/classic/HF/Biographies%20-%20Men/franck.htm" TargetMode="External"/><Relationship Id="rId4" Type="http://schemas.openxmlformats.org/officeDocument/2006/relationships/hyperlink" Target="http://www.mphpa.org/classic/HF/Biographies%20-%20Men/bacher.htm" TargetMode="External"/><Relationship Id="rId9" Type="http://schemas.openxmlformats.org/officeDocument/2006/relationships/hyperlink" Target="http://www.mphpa.org/classic/HF/Biographies%20-%20Men/bohr.htm" TargetMode="External"/><Relationship Id="rId14" Type="http://schemas.openxmlformats.org/officeDocument/2006/relationships/hyperlink" Target="http://www.mphpa.org/classic/HF/Biographies%20-%20Men/compton.htm" TargetMode="External"/><Relationship Id="rId22" Type="http://schemas.openxmlformats.org/officeDocument/2006/relationships/hyperlink" Target="http://www.mphpa.org/classic/HF/Biographies%20-%20Men/kistiakowski.ht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en.wikipedia.org/wiki/Lothar_Wolfgang_Nordheim" TargetMode="External"/><Relationship Id="rId13" Type="http://schemas.openxmlformats.org/officeDocument/2006/relationships/printerSettings" Target="../printerSettings/printerSettings2.bin"/><Relationship Id="rId3" Type="http://schemas.openxmlformats.org/officeDocument/2006/relationships/hyperlink" Target="http://en.wikipedia.org/wiki/Milton_S._Plesset" TargetMode="External"/><Relationship Id="rId7" Type="http://schemas.openxmlformats.org/officeDocument/2006/relationships/hyperlink" Target="http://en.wikipedia.org/wiki/Robert_Serber" TargetMode="External"/><Relationship Id="rId12" Type="http://schemas.openxmlformats.org/officeDocument/2006/relationships/hyperlink" Target="http://en.wikipedia.org/wiki/Robert_F._Christy" TargetMode="External"/><Relationship Id="rId2" Type="http://schemas.openxmlformats.org/officeDocument/2006/relationships/hyperlink" Target="http://en.wikipedia.org/wiki/Paul_Ehrenfest" TargetMode="External"/><Relationship Id="rId1" Type="http://schemas.openxmlformats.org/officeDocument/2006/relationships/hyperlink" Target="http://en.wikipedia.org/wiki/Max_Born" TargetMode="External"/><Relationship Id="rId6" Type="http://schemas.openxmlformats.org/officeDocument/2006/relationships/hyperlink" Target="http://en.wikipedia.org/wiki/Melba_Phillips" TargetMode="External"/><Relationship Id="rId11" Type="http://schemas.openxmlformats.org/officeDocument/2006/relationships/hyperlink" Target="http://en.wikipedia.org/wiki/Deane_Montgomery" TargetMode="External"/><Relationship Id="rId5" Type="http://schemas.openxmlformats.org/officeDocument/2006/relationships/hyperlink" Target="http://www.springerlink.com/content/g4jxrke9lh8luagp/" TargetMode="External"/><Relationship Id="rId10" Type="http://schemas.openxmlformats.org/officeDocument/2006/relationships/hyperlink" Target="http://en.wikipedia.org/wiki/Julian_Schwinger" TargetMode="External"/><Relationship Id="rId4" Type="http://schemas.openxmlformats.org/officeDocument/2006/relationships/hyperlink" Target="http://en.wikipedia.org/wiki/Wendell_H._Furry" TargetMode="External"/><Relationship Id="rId9" Type="http://schemas.openxmlformats.org/officeDocument/2006/relationships/hyperlink" Target="http://en.wikipedia.org/wiki/George_Volkof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en.wikipedia.org/wiki/Lothar_Wolfgang_Nordheim" TargetMode="External"/><Relationship Id="rId13" Type="http://schemas.openxmlformats.org/officeDocument/2006/relationships/hyperlink" Target="http://www.arlingtoncemetery.net/harvey-hall.htm" TargetMode="External"/><Relationship Id="rId3" Type="http://schemas.openxmlformats.org/officeDocument/2006/relationships/hyperlink" Target="http://en.wikipedia.org/wiki/Milton_S._Plesset" TargetMode="External"/><Relationship Id="rId7" Type="http://schemas.openxmlformats.org/officeDocument/2006/relationships/hyperlink" Target="http://en.wikipedia.org/wiki/Robert_Serber" TargetMode="External"/><Relationship Id="rId12" Type="http://schemas.openxmlformats.org/officeDocument/2006/relationships/hyperlink" Target="http://en.wikipedia.org/wiki/Robert_F._Christy" TargetMode="External"/><Relationship Id="rId17" Type="http://schemas.openxmlformats.org/officeDocument/2006/relationships/printerSettings" Target="../printerSettings/printerSettings3.bin"/><Relationship Id="rId2" Type="http://schemas.openxmlformats.org/officeDocument/2006/relationships/hyperlink" Target="http://en.wikipedia.org/wiki/Paul_Ehrenfest" TargetMode="External"/><Relationship Id="rId16" Type="http://schemas.openxmlformats.org/officeDocument/2006/relationships/hyperlink" Target="http://en.wikipedia.org/wiki/Hartland_Snyder" TargetMode="External"/><Relationship Id="rId1" Type="http://schemas.openxmlformats.org/officeDocument/2006/relationships/hyperlink" Target="http://en.wikipedia.org/wiki/Max_Born" TargetMode="External"/><Relationship Id="rId6" Type="http://schemas.openxmlformats.org/officeDocument/2006/relationships/hyperlink" Target="http://en.wikipedia.org/wiki/Melba_Phillips" TargetMode="External"/><Relationship Id="rId11" Type="http://schemas.openxmlformats.org/officeDocument/2006/relationships/hyperlink" Target="http://en.wikipedia.org/wiki/Deane_Montgomery" TargetMode="External"/><Relationship Id="rId5" Type="http://schemas.openxmlformats.org/officeDocument/2006/relationships/hyperlink" Target="http://www.springerlink.com/content/g4jxrke9lh8luagp/" TargetMode="External"/><Relationship Id="rId15" Type="http://schemas.openxmlformats.org/officeDocument/2006/relationships/hyperlink" Target="http://udel.edu/~oneton/Kalckar_Herman_NDSB.pdf" TargetMode="External"/><Relationship Id="rId10" Type="http://schemas.openxmlformats.org/officeDocument/2006/relationships/hyperlink" Target="http://en.wikipedia.org/wiki/Julian_Schwinger" TargetMode="External"/><Relationship Id="rId4" Type="http://schemas.openxmlformats.org/officeDocument/2006/relationships/hyperlink" Target="http://en.wikipedia.org/wiki/Wendell_H._Furry" TargetMode="External"/><Relationship Id="rId9" Type="http://schemas.openxmlformats.org/officeDocument/2006/relationships/hyperlink" Target="http://en.wikipedia.org/wiki/George_Volkoff" TargetMode="External"/><Relationship Id="rId14" Type="http://schemas.openxmlformats.org/officeDocument/2006/relationships/hyperlink" Target="http://chronicle.uchicago.edu/060921/obituaries-nedelsky.s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mphpa.org/classic/HF/Biographies%20-%20Men/kistiakowski.htm" TargetMode="External"/><Relationship Id="rId13" Type="http://schemas.openxmlformats.org/officeDocument/2006/relationships/hyperlink" Target="http://www.mphpa.org/classic/HF/Biographies%20-%20Men/alvarez.htm" TargetMode="External"/><Relationship Id="rId18" Type="http://schemas.openxmlformats.org/officeDocument/2006/relationships/hyperlink" Target="http://www.mphpa.org/classic/HF/Biographies%20-%20Men/bethe.htm" TargetMode="External"/><Relationship Id="rId26" Type="http://schemas.openxmlformats.org/officeDocument/2006/relationships/hyperlink" Target="http://www.mphpa.org/classic/HF/Biographies%20-%20Men/critchfield.htm" TargetMode="External"/><Relationship Id="rId3" Type="http://schemas.openxmlformats.org/officeDocument/2006/relationships/hyperlink" Target="http://www.mphpa.org/classic/HF/Biographies%20-%20Men/franck.htm" TargetMode="External"/><Relationship Id="rId21" Type="http://schemas.openxmlformats.org/officeDocument/2006/relationships/hyperlink" Target="http://www.mphpa.org/classic/HF/Biographies%20-%20Men/bradbury.htm" TargetMode="External"/><Relationship Id="rId7" Type="http://schemas.openxmlformats.org/officeDocument/2006/relationships/hyperlink" Target="http://www.mphpa.org/classic/HF/Biographies%20-%20Men/kennedy.htm" TargetMode="External"/><Relationship Id="rId12" Type="http://schemas.openxmlformats.org/officeDocument/2006/relationships/hyperlink" Target="http://www.mphpa.org/classic/HF/Biographies%20-%20Men/abelson.htm" TargetMode="External"/><Relationship Id="rId17" Type="http://schemas.openxmlformats.org/officeDocument/2006/relationships/hyperlink" Target="http://www.mphpa.org/classic/HF/Biographies%20-%20Men/beams.htm" TargetMode="External"/><Relationship Id="rId25" Type="http://schemas.openxmlformats.org/officeDocument/2006/relationships/hyperlink" Target="http://www.mphpa.org/classic/HF/Biographies%20-%20Men/compton.htm" TargetMode="External"/><Relationship Id="rId2" Type="http://schemas.openxmlformats.org/officeDocument/2006/relationships/hyperlink" Target="http://www.mphpa.org/classic/HF/Biographies%20-%20Men/feynman.htm" TargetMode="External"/><Relationship Id="rId16" Type="http://schemas.openxmlformats.org/officeDocument/2006/relationships/hyperlink" Target="http://www.mphpa.org/classic/HF/Biographies%20-%20Men/bainbridge.htm" TargetMode="External"/><Relationship Id="rId20" Type="http://schemas.openxmlformats.org/officeDocument/2006/relationships/hyperlink" Target="http://www.mphpa.org/classic/HF/Biographies%20-%20Men/bohr.htm" TargetMode="External"/><Relationship Id="rId29" Type="http://schemas.openxmlformats.org/officeDocument/2006/relationships/printerSettings" Target="../printerSettings/printerSettings4.bin"/><Relationship Id="rId1" Type="http://schemas.openxmlformats.org/officeDocument/2006/relationships/hyperlink" Target="http://www.mphpa.org/classic/HF/Biographies%20-%20Men/fermi.htm" TargetMode="External"/><Relationship Id="rId6" Type="http://schemas.openxmlformats.org/officeDocument/2006/relationships/hyperlink" Target="http://www.mphpa.org/classic/HF/Biographies%20-%20Men/jette.htm" TargetMode="External"/><Relationship Id="rId11" Type="http://schemas.openxmlformats.org/officeDocument/2006/relationships/hyperlink" Target="http://www.mphpa.org/classic/HF/Biographies%20-%20Men/mcmillan.htm" TargetMode="External"/><Relationship Id="rId24" Type="http://schemas.openxmlformats.org/officeDocument/2006/relationships/hyperlink" Target="http://www.mphpa.org/classic/HF/Biographies%20-%20Men/chamberlain.htm" TargetMode="External"/><Relationship Id="rId5" Type="http://schemas.openxmlformats.org/officeDocument/2006/relationships/hyperlink" Target="http://www.mphpa.org/classic/HF/Biographies%20-%20Men/groves.htm" TargetMode="External"/><Relationship Id="rId15" Type="http://schemas.openxmlformats.org/officeDocument/2006/relationships/hyperlink" Target="http://www.mphpa.org/classic/HF/Biographies%20-%20Men/bacher.htm" TargetMode="External"/><Relationship Id="rId23" Type="http://schemas.openxmlformats.org/officeDocument/2006/relationships/hyperlink" Target="http://www.mphpa.org/classic/HF/Biographies%20-%20Men/chadwick.htm" TargetMode="External"/><Relationship Id="rId28" Type="http://schemas.openxmlformats.org/officeDocument/2006/relationships/hyperlink" Target="http://www.aip.org/history/acap/institutions/manhattan.jsp" TargetMode="External"/><Relationship Id="rId10" Type="http://schemas.openxmlformats.org/officeDocument/2006/relationships/hyperlink" Target="http://www.mphpa.org/classic/HF/Biographies%20-%20Men/lewis.htm" TargetMode="External"/><Relationship Id="rId19" Type="http://schemas.openxmlformats.org/officeDocument/2006/relationships/hyperlink" Target="http://www.mphpa.org/classic/HF/Biographies%20-%20Men/bohr_a.htm" TargetMode="External"/><Relationship Id="rId4" Type="http://schemas.openxmlformats.org/officeDocument/2006/relationships/hyperlink" Target="http://www.mphpa.org/classic/HF/Biographies%20-%20Men/goudsmit.htm" TargetMode="External"/><Relationship Id="rId9" Type="http://schemas.openxmlformats.org/officeDocument/2006/relationships/hyperlink" Target="http://www.mphpa.org/classic/HF/Biographies%20-%20Men/lawrence.htm" TargetMode="External"/><Relationship Id="rId14" Type="http://schemas.openxmlformats.org/officeDocument/2006/relationships/hyperlink" Target="http://www.mphpa.org/classic/HF/Biographies%20-%20Men/allison.htm" TargetMode="External"/><Relationship Id="rId22" Type="http://schemas.openxmlformats.org/officeDocument/2006/relationships/hyperlink" Target="http://www.mphpa.org/classic/HF/Biographies%20-%20Men/bush.htm" TargetMode="External"/><Relationship Id="rId27" Type="http://schemas.openxmlformats.org/officeDocument/2006/relationships/hyperlink" Target="http://www.mphpa.org/classic/HF/Biographies%20-%20Men/dunni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3" Type="http://schemas.openxmlformats.org/officeDocument/2006/relationships/hyperlink" Target="http://www.mphpa.org/classic/HF/Biographies%20-%20Men/chamberlain.htm" TargetMode="External"/><Relationship Id="rId18" Type="http://schemas.openxmlformats.org/officeDocument/2006/relationships/hyperlink" Target="http://www.mphpa.org/classic/HF/Biographies%20-%20Men/feynman.htm" TargetMode="External"/><Relationship Id="rId26" Type="http://schemas.openxmlformats.org/officeDocument/2006/relationships/hyperlink" Target="http://www.mphpa.org/classic/HF/Biographies%20-%20Men/abelson.htm" TargetMode="External"/><Relationship Id="rId39" Type="http://schemas.openxmlformats.org/officeDocument/2006/relationships/hyperlink" Target="http://www.mphpa.org/classic/HF/Biographies%20-%20Men/bethe.htm" TargetMode="External"/><Relationship Id="rId21" Type="http://schemas.openxmlformats.org/officeDocument/2006/relationships/hyperlink" Target="http://www.mphpa.org/classic/HF/Biographies%20-%20Men/kennedy.htm" TargetMode="External"/><Relationship Id="rId34" Type="http://schemas.openxmlformats.org/officeDocument/2006/relationships/hyperlink" Target="http://www.mphpa.org/classic/HF/Biographies%20-%20Men/bainbridge.htm" TargetMode="External"/><Relationship Id="rId42" Type="http://schemas.openxmlformats.org/officeDocument/2006/relationships/hyperlink" Target="http://www.mphpa.org/classic/HF/Biographies%20-%20Men/bohr.htm" TargetMode="External"/><Relationship Id="rId47" Type="http://schemas.openxmlformats.org/officeDocument/2006/relationships/hyperlink" Target="http://www.mphpa.org/classic/HF/Biographies%20-%20Men/bush.htm" TargetMode="External"/><Relationship Id="rId50" Type="http://schemas.openxmlformats.org/officeDocument/2006/relationships/hyperlink" Target="http://www.mphpa.org/classic/HF/Biographies%20-%20Men/chamberlain.htm" TargetMode="External"/><Relationship Id="rId55" Type="http://schemas.openxmlformats.org/officeDocument/2006/relationships/hyperlink" Target="http://www.mphpa.org/classic/HF/Biographies%20-%20Men/critchfield.htm" TargetMode="External"/><Relationship Id="rId63" Type="http://schemas.openxmlformats.org/officeDocument/2006/relationships/hyperlink" Target="http://www.mphpa.org/classic/HF/Biographies%20-%20Men/franck.htm" TargetMode="External"/><Relationship Id="rId68" Type="http://schemas.openxmlformats.org/officeDocument/2006/relationships/hyperlink" Target="http://www.mphpa.org/classic/HF/Biographies%20-%20Men/kistiakowski.htm" TargetMode="External"/><Relationship Id="rId76" Type="http://schemas.openxmlformats.org/officeDocument/2006/relationships/printerSettings" Target="../printerSettings/printerSettings6.bin"/><Relationship Id="rId7" Type="http://schemas.openxmlformats.org/officeDocument/2006/relationships/hyperlink" Target="http://www.mphpa.org/classic/HF/Biographies%20-%20Men/bethe.htm" TargetMode="External"/><Relationship Id="rId71" Type="http://schemas.openxmlformats.org/officeDocument/2006/relationships/hyperlink" Target="http://www.mphpa.org/classic/HF/Biographies%20-%20Men/lawrence.htm" TargetMode="External"/><Relationship Id="rId2" Type="http://schemas.openxmlformats.org/officeDocument/2006/relationships/hyperlink" Target="http://www.mphpa.org/classic/HF/Biographies%20-%20Men/alvarez.htm" TargetMode="External"/><Relationship Id="rId16" Type="http://schemas.openxmlformats.org/officeDocument/2006/relationships/hyperlink" Target="http://www.mphpa.org/classic/HF/Biographies%20-%20Men/dunning.htm" TargetMode="External"/><Relationship Id="rId29" Type="http://schemas.openxmlformats.org/officeDocument/2006/relationships/hyperlink" Target="http://www.mphpa.org/classic/HF/Biographies%20-%20Men/alvarez.htm" TargetMode="External"/><Relationship Id="rId11" Type="http://schemas.openxmlformats.org/officeDocument/2006/relationships/hyperlink" Target="http://www.mphpa.org/classic/HF/Biographies%20-%20Men/bush.htm" TargetMode="External"/><Relationship Id="rId24" Type="http://schemas.openxmlformats.org/officeDocument/2006/relationships/hyperlink" Target="http://www.mphpa.org/classic/HF/Biographies%20-%20Men/lewis.htm" TargetMode="External"/><Relationship Id="rId32" Type="http://schemas.openxmlformats.org/officeDocument/2006/relationships/hyperlink" Target="http://www.mphpa.org/classic/HF/Biographies%20-%20Men/bacher.htm" TargetMode="External"/><Relationship Id="rId37" Type="http://schemas.openxmlformats.org/officeDocument/2006/relationships/hyperlink" Target="http://www.mphpa.org/classic/HF/Biographies%20-%20Men/beams.htm" TargetMode="External"/><Relationship Id="rId40" Type="http://schemas.openxmlformats.org/officeDocument/2006/relationships/hyperlink" Target="http://www.mphpa.org/classic/HF/Biographies%20-%20Men/bohr_a.htm" TargetMode="External"/><Relationship Id="rId45" Type="http://schemas.openxmlformats.org/officeDocument/2006/relationships/hyperlink" Target="http://www.mphpa.org/classic/HF/Biographies%20-%20Men/bradbury.htm" TargetMode="External"/><Relationship Id="rId53" Type="http://schemas.openxmlformats.org/officeDocument/2006/relationships/hyperlink" Target="http://www.mphpa.org/classic/HF/Biographies%20-%20Men/compton.htm" TargetMode="External"/><Relationship Id="rId58" Type="http://schemas.openxmlformats.org/officeDocument/2006/relationships/hyperlink" Target="http://www.mphpa.org/classic/HF/Biographies%20-%20Men/fermi.htm" TargetMode="External"/><Relationship Id="rId66" Type="http://schemas.openxmlformats.org/officeDocument/2006/relationships/hyperlink" Target="http://www.mphpa.org/classic/HF/Biographies%20-%20Men/kennedy.htm" TargetMode="External"/><Relationship Id="rId74" Type="http://schemas.openxmlformats.org/officeDocument/2006/relationships/hyperlink" Target="http://www.mphpa.org/classic/HF/Biographies%20-%20Men/mcmillan.htm" TargetMode="External"/><Relationship Id="rId5" Type="http://schemas.openxmlformats.org/officeDocument/2006/relationships/hyperlink" Target="http://www.mphpa.org/classic/HF/Biographies%20-%20Men/bainbridge.htm" TargetMode="External"/><Relationship Id="rId15" Type="http://schemas.openxmlformats.org/officeDocument/2006/relationships/hyperlink" Target="http://www.mphpa.org/classic/HF/Biographies%20-%20Men/critchfield.htm" TargetMode="External"/><Relationship Id="rId23" Type="http://schemas.openxmlformats.org/officeDocument/2006/relationships/hyperlink" Target="http://www.mphpa.org/classic/HF/Biographies%20-%20Men/lawrence.htm" TargetMode="External"/><Relationship Id="rId28" Type="http://schemas.openxmlformats.org/officeDocument/2006/relationships/hyperlink" Target="http://www.mphpa.org/classic/HF/Biographies%20-%20Men/alvarez.htm" TargetMode="External"/><Relationship Id="rId36" Type="http://schemas.openxmlformats.org/officeDocument/2006/relationships/hyperlink" Target="http://www.mphpa.org/classic/HF/Biographies%20-%20Men/beams.htm" TargetMode="External"/><Relationship Id="rId49" Type="http://schemas.openxmlformats.org/officeDocument/2006/relationships/hyperlink" Target="http://www.mphpa.org/classic/HF/Biographies%20-%20Men/chadwick.htm" TargetMode="External"/><Relationship Id="rId57" Type="http://schemas.openxmlformats.org/officeDocument/2006/relationships/hyperlink" Target="http://www.mphpa.org/classic/HF/Biographies%20-%20Men/dunning.htm" TargetMode="External"/><Relationship Id="rId61" Type="http://schemas.openxmlformats.org/officeDocument/2006/relationships/hyperlink" Target="http://www.mphpa.org/classic/HF/Biographies%20-%20Men/feynman.htm" TargetMode="External"/><Relationship Id="rId10" Type="http://schemas.openxmlformats.org/officeDocument/2006/relationships/hyperlink" Target="http://www.mphpa.org/classic/HF/Biographies%20-%20Men/bradbury.htm" TargetMode="External"/><Relationship Id="rId19" Type="http://schemas.openxmlformats.org/officeDocument/2006/relationships/hyperlink" Target="http://www.mphpa.org/classic/HF/Biographies%20-%20Men/franck.htm" TargetMode="External"/><Relationship Id="rId31" Type="http://schemas.openxmlformats.org/officeDocument/2006/relationships/hyperlink" Target="http://www.mphpa.org/classic/HF/Biographies%20-%20Men/allison.htm" TargetMode="External"/><Relationship Id="rId44" Type="http://schemas.openxmlformats.org/officeDocument/2006/relationships/hyperlink" Target="http://www.mphpa.org/classic/HF/Biographies%20-%20Men/bradbury.htm" TargetMode="External"/><Relationship Id="rId52" Type="http://schemas.openxmlformats.org/officeDocument/2006/relationships/hyperlink" Target="http://www.mphpa.org/classic/HF/Biographies%20-%20Men/compton.htm" TargetMode="External"/><Relationship Id="rId60" Type="http://schemas.openxmlformats.org/officeDocument/2006/relationships/hyperlink" Target="http://www.mphpa.org/classic/HF/Biographies%20-%20Men/feynman.htm" TargetMode="External"/><Relationship Id="rId65" Type="http://schemas.openxmlformats.org/officeDocument/2006/relationships/hyperlink" Target="http://www.mphpa.org/classic/HF/Biographies%20-%20Men/goudsmit.htm" TargetMode="External"/><Relationship Id="rId73" Type="http://schemas.openxmlformats.org/officeDocument/2006/relationships/hyperlink" Target="http://www.mphpa.org/classic/HF/Biographies%20-%20Men/lewis.htm" TargetMode="External"/><Relationship Id="rId4" Type="http://schemas.openxmlformats.org/officeDocument/2006/relationships/hyperlink" Target="http://www.mphpa.org/classic/HF/Biographies%20-%20Men/bacher.htm" TargetMode="External"/><Relationship Id="rId9" Type="http://schemas.openxmlformats.org/officeDocument/2006/relationships/hyperlink" Target="http://www.mphpa.org/classic/HF/Biographies%20-%20Men/bohr.htm" TargetMode="External"/><Relationship Id="rId14" Type="http://schemas.openxmlformats.org/officeDocument/2006/relationships/hyperlink" Target="http://www.mphpa.org/classic/HF/Biographies%20-%20Men/compton.htm" TargetMode="External"/><Relationship Id="rId22" Type="http://schemas.openxmlformats.org/officeDocument/2006/relationships/hyperlink" Target="http://www.mphpa.org/classic/HF/Biographies%20-%20Men/kistiakowski.htm" TargetMode="External"/><Relationship Id="rId27" Type="http://schemas.openxmlformats.org/officeDocument/2006/relationships/hyperlink" Target="http://www.mphpa.org/classic/HF/Biographies%20-%20Men/abelson.htm" TargetMode="External"/><Relationship Id="rId30" Type="http://schemas.openxmlformats.org/officeDocument/2006/relationships/hyperlink" Target="http://www.mphpa.org/classic/HF/Biographies%20-%20Men/allison.htm" TargetMode="External"/><Relationship Id="rId35" Type="http://schemas.openxmlformats.org/officeDocument/2006/relationships/hyperlink" Target="http://www.mphpa.org/classic/HF/Biographies%20-%20Men/bainbridge.htm" TargetMode="External"/><Relationship Id="rId43" Type="http://schemas.openxmlformats.org/officeDocument/2006/relationships/hyperlink" Target="http://www.mphpa.org/classic/HF/Biographies%20-%20Men/bohr.htm" TargetMode="External"/><Relationship Id="rId48" Type="http://schemas.openxmlformats.org/officeDocument/2006/relationships/hyperlink" Target="http://www.mphpa.org/classic/HF/Biographies%20-%20Men/chadwick.htm" TargetMode="External"/><Relationship Id="rId56" Type="http://schemas.openxmlformats.org/officeDocument/2006/relationships/hyperlink" Target="http://www.mphpa.org/classic/HF/Biographies%20-%20Men/dunning.htm" TargetMode="External"/><Relationship Id="rId64" Type="http://schemas.openxmlformats.org/officeDocument/2006/relationships/hyperlink" Target="http://www.mphpa.org/classic/HF/Biographies%20-%20Men/goudsmit.htm" TargetMode="External"/><Relationship Id="rId69" Type="http://schemas.openxmlformats.org/officeDocument/2006/relationships/hyperlink" Target="http://www.mphpa.org/classic/HF/Biographies%20-%20Men/kistiakowski.htm" TargetMode="External"/><Relationship Id="rId8" Type="http://schemas.openxmlformats.org/officeDocument/2006/relationships/hyperlink" Target="http://www.mphpa.org/classic/HF/Biographies%20-%20Men/bohr_a.htm" TargetMode="External"/><Relationship Id="rId51" Type="http://schemas.openxmlformats.org/officeDocument/2006/relationships/hyperlink" Target="http://www.mphpa.org/classic/HF/Biographies%20-%20Men/chamberlain.htm" TargetMode="External"/><Relationship Id="rId72" Type="http://schemas.openxmlformats.org/officeDocument/2006/relationships/hyperlink" Target="http://www.mphpa.org/classic/HF/Biographies%20-%20Men/lewis.htm" TargetMode="External"/><Relationship Id="rId3" Type="http://schemas.openxmlformats.org/officeDocument/2006/relationships/hyperlink" Target="http://www.mphpa.org/classic/HF/Biographies%20-%20Men/allison.htm" TargetMode="External"/><Relationship Id="rId12" Type="http://schemas.openxmlformats.org/officeDocument/2006/relationships/hyperlink" Target="http://www.mphpa.org/classic/HF/Biographies%20-%20Men/chadwick.htm" TargetMode="External"/><Relationship Id="rId17" Type="http://schemas.openxmlformats.org/officeDocument/2006/relationships/hyperlink" Target="http://www.mphpa.org/classic/HF/Biographies%20-%20Men/fermi.htm" TargetMode="External"/><Relationship Id="rId25" Type="http://schemas.openxmlformats.org/officeDocument/2006/relationships/hyperlink" Target="http://www.mphpa.org/classic/HF/Biographies%20-%20Men/mcmillan.htm" TargetMode="External"/><Relationship Id="rId33" Type="http://schemas.openxmlformats.org/officeDocument/2006/relationships/hyperlink" Target="http://www.mphpa.org/classic/HF/Biographies%20-%20Men/bacher.htm" TargetMode="External"/><Relationship Id="rId38" Type="http://schemas.openxmlformats.org/officeDocument/2006/relationships/hyperlink" Target="http://www.mphpa.org/classic/HF/Biographies%20-%20Men/bethe.htm" TargetMode="External"/><Relationship Id="rId46" Type="http://schemas.openxmlformats.org/officeDocument/2006/relationships/hyperlink" Target="http://www.mphpa.org/classic/HF/Biographies%20-%20Men/bush.htm" TargetMode="External"/><Relationship Id="rId59" Type="http://schemas.openxmlformats.org/officeDocument/2006/relationships/hyperlink" Target="http://www.mphpa.org/classic/HF/Biographies%20-%20Men/fermi.htm" TargetMode="External"/><Relationship Id="rId67" Type="http://schemas.openxmlformats.org/officeDocument/2006/relationships/hyperlink" Target="http://www.mphpa.org/classic/HF/Biographies%20-%20Men/kennedy.htm" TargetMode="External"/><Relationship Id="rId20" Type="http://schemas.openxmlformats.org/officeDocument/2006/relationships/hyperlink" Target="http://www.mphpa.org/classic/HF/Biographies%20-%20Men/goudsmit.htm" TargetMode="External"/><Relationship Id="rId41" Type="http://schemas.openxmlformats.org/officeDocument/2006/relationships/hyperlink" Target="http://www.mphpa.org/classic/HF/Biographies%20-%20Men/bohr_a.htm" TargetMode="External"/><Relationship Id="rId54" Type="http://schemas.openxmlformats.org/officeDocument/2006/relationships/hyperlink" Target="http://www.mphpa.org/classic/HF/Biographies%20-%20Men/critchfield.htm" TargetMode="External"/><Relationship Id="rId62" Type="http://schemas.openxmlformats.org/officeDocument/2006/relationships/hyperlink" Target="http://www.mphpa.org/classic/HF/Biographies%20-%20Men/franck.htm" TargetMode="External"/><Relationship Id="rId70" Type="http://schemas.openxmlformats.org/officeDocument/2006/relationships/hyperlink" Target="http://www.mphpa.org/classic/HF/Biographies%20-%20Men/lawrence.htm" TargetMode="External"/><Relationship Id="rId75" Type="http://schemas.openxmlformats.org/officeDocument/2006/relationships/hyperlink" Target="http://www.mphpa.org/classic/HF/Biographies%20-%20Men/mcmillan.htm" TargetMode="External"/><Relationship Id="rId1" Type="http://schemas.openxmlformats.org/officeDocument/2006/relationships/hyperlink" Target="http://www.mphpa.org/classic/HF/Biographies%20-%20Men/abelson.htm" TargetMode="External"/><Relationship Id="rId6" Type="http://schemas.openxmlformats.org/officeDocument/2006/relationships/hyperlink" Target="http://www.mphpa.org/classic/HF/Biographies%20-%20Men/beams.ht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mphpa.org/classic/HF/Biographies%20-%20Men/bainbridge.htm" TargetMode="External"/><Relationship Id="rId13" Type="http://schemas.openxmlformats.org/officeDocument/2006/relationships/hyperlink" Target="http://www.mphpa.org/classic/HF/Biographies%20-%20Men/bohr_a.htm" TargetMode="External"/><Relationship Id="rId18" Type="http://schemas.openxmlformats.org/officeDocument/2006/relationships/hyperlink" Target="http://www.mphpa.org/classic/HF/Biographies%20-%20Men/bradbury.htm" TargetMode="External"/><Relationship Id="rId26" Type="http://schemas.openxmlformats.org/officeDocument/2006/relationships/hyperlink" Target="http://www.mphpa.org/classic/HF/Biographies%20-%20Men/critchfield.htm" TargetMode="External"/><Relationship Id="rId39" Type="http://schemas.openxmlformats.org/officeDocument/2006/relationships/hyperlink" Target="http://www.mphpa.org/classic/HF/Biographies%20-%20Men/kistiakowski.htm" TargetMode="External"/><Relationship Id="rId3" Type="http://schemas.openxmlformats.org/officeDocument/2006/relationships/hyperlink" Target="http://www.mphpa.org/classic/HF/Biographies%20-%20Men/alvarez.htm" TargetMode="External"/><Relationship Id="rId21" Type="http://schemas.openxmlformats.org/officeDocument/2006/relationships/hyperlink" Target="http://www.mphpa.org/classic/HF/Biographies%20-%20Men/chadwick.htm" TargetMode="External"/><Relationship Id="rId34" Type="http://schemas.openxmlformats.org/officeDocument/2006/relationships/hyperlink" Target="http://www.mphpa.org/classic/HF/Biographies%20-%20Men/franck.htm" TargetMode="External"/><Relationship Id="rId42" Type="http://schemas.openxmlformats.org/officeDocument/2006/relationships/hyperlink" Target="http://www.mphpa.org/classic/HF/Biographies%20-%20Men/lewis.htm" TargetMode="External"/><Relationship Id="rId7" Type="http://schemas.openxmlformats.org/officeDocument/2006/relationships/hyperlink" Target="http://www.mphpa.org/classic/HF/Biographies%20-%20Men/bacher.htm" TargetMode="External"/><Relationship Id="rId12" Type="http://schemas.openxmlformats.org/officeDocument/2006/relationships/hyperlink" Target="http://www.mphpa.org/classic/HF/Biographies%20-%20Men/bethe.htm" TargetMode="External"/><Relationship Id="rId17" Type="http://schemas.openxmlformats.org/officeDocument/2006/relationships/hyperlink" Target="http://www.mphpa.org/classic/HF/Biographies%20-%20Men/bohr.htm" TargetMode="External"/><Relationship Id="rId25" Type="http://schemas.openxmlformats.org/officeDocument/2006/relationships/hyperlink" Target="http://www.mphpa.org/classic/HF/Biographies%20-%20Men/compton.htm" TargetMode="External"/><Relationship Id="rId33" Type="http://schemas.openxmlformats.org/officeDocument/2006/relationships/hyperlink" Target="http://www.mphpa.org/classic/HF/Biographies%20-%20Men/franck.htm" TargetMode="External"/><Relationship Id="rId38" Type="http://schemas.openxmlformats.org/officeDocument/2006/relationships/hyperlink" Target="http://www.mphpa.org/classic/HF/Biographies%20-%20Men/kennedy.htm" TargetMode="External"/><Relationship Id="rId46" Type="http://schemas.openxmlformats.org/officeDocument/2006/relationships/hyperlink" Target="http://www.mphpa.org/classic/HF/Biographies%20-%20Men/mcmillan.htm" TargetMode="External"/><Relationship Id="rId2" Type="http://schemas.openxmlformats.org/officeDocument/2006/relationships/hyperlink" Target="http://www.mphpa.org/classic/HF/Biographies%20-%20Men/alvarez.htm" TargetMode="External"/><Relationship Id="rId16" Type="http://schemas.openxmlformats.org/officeDocument/2006/relationships/hyperlink" Target="http://www.mphpa.org/classic/HF/Biographies%20-%20Men/bradbury.htm" TargetMode="External"/><Relationship Id="rId20" Type="http://schemas.openxmlformats.org/officeDocument/2006/relationships/hyperlink" Target="http://www.mphpa.org/classic/HF/Biographies%20-%20Men/chamberlain.htm" TargetMode="External"/><Relationship Id="rId29" Type="http://schemas.openxmlformats.org/officeDocument/2006/relationships/hyperlink" Target="http://www.mphpa.org/classic/HF/Biographies%20-%20Men/fermi.htm" TargetMode="External"/><Relationship Id="rId41" Type="http://schemas.openxmlformats.org/officeDocument/2006/relationships/hyperlink" Target="http://www.mphpa.org/classic/HF/Biographies%20-%20Men/lawrence.htm" TargetMode="External"/><Relationship Id="rId1" Type="http://schemas.openxmlformats.org/officeDocument/2006/relationships/hyperlink" Target="http://www.mphpa.org/classic/HF/Biographies%20-%20Men/abelson.htm" TargetMode="External"/><Relationship Id="rId6" Type="http://schemas.openxmlformats.org/officeDocument/2006/relationships/hyperlink" Target="http://www.mphpa.org/classic/HF/Biographies%20-%20Men/allison.htm" TargetMode="External"/><Relationship Id="rId11" Type="http://schemas.openxmlformats.org/officeDocument/2006/relationships/hyperlink" Target="http://www.mphpa.org/classic/HF/Biographies%20-%20Men/beams.htm" TargetMode="External"/><Relationship Id="rId24" Type="http://schemas.openxmlformats.org/officeDocument/2006/relationships/hyperlink" Target="http://www.mphpa.org/classic/HF/Biographies%20-%20Men/chamberlain.htm" TargetMode="External"/><Relationship Id="rId32" Type="http://schemas.openxmlformats.org/officeDocument/2006/relationships/hyperlink" Target="http://www.mphpa.org/classic/HF/Biographies%20-%20Men/feynman.htm" TargetMode="External"/><Relationship Id="rId37" Type="http://schemas.openxmlformats.org/officeDocument/2006/relationships/hyperlink" Target="http://www.mphpa.org/classic/HF/Biographies%20-%20Men/kennedy.htm" TargetMode="External"/><Relationship Id="rId40" Type="http://schemas.openxmlformats.org/officeDocument/2006/relationships/hyperlink" Target="http://www.mphpa.org/classic/HF/Biographies%20-%20Men/lawrence.htm" TargetMode="External"/><Relationship Id="rId45" Type="http://schemas.openxmlformats.org/officeDocument/2006/relationships/hyperlink" Target="http://www.mphpa.org/classic/HF/Biographies%20-%20Men/mcmillan.htm" TargetMode="External"/><Relationship Id="rId5" Type="http://schemas.openxmlformats.org/officeDocument/2006/relationships/hyperlink" Target="http://www.mphpa.org/classic/HF/Biographies%20-%20Men/alvarez.htm" TargetMode="External"/><Relationship Id="rId15" Type="http://schemas.openxmlformats.org/officeDocument/2006/relationships/hyperlink" Target="http://www.mphpa.org/classic/HF/Biographies%20-%20Men/bohr.htm" TargetMode="External"/><Relationship Id="rId23" Type="http://schemas.openxmlformats.org/officeDocument/2006/relationships/hyperlink" Target="http://www.mphpa.org/classic/HF/Biographies%20-%20Men/chamberlain.htm" TargetMode="External"/><Relationship Id="rId28" Type="http://schemas.openxmlformats.org/officeDocument/2006/relationships/hyperlink" Target="http://www.mphpa.org/classic/HF/Biographies%20-%20Men/fermi.htm" TargetMode="External"/><Relationship Id="rId36" Type="http://schemas.openxmlformats.org/officeDocument/2006/relationships/hyperlink" Target="http://www.mphpa.org/classic/HF/Biographies%20-%20Men/goudsmit.htm" TargetMode="External"/><Relationship Id="rId10" Type="http://schemas.openxmlformats.org/officeDocument/2006/relationships/hyperlink" Target="http://www.mphpa.org/classic/HF/Biographies%20-%20Men/bainbridge.htm" TargetMode="External"/><Relationship Id="rId19" Type="http://schemas.openxmlformats.org/officeDocument/2006/relationships/hyperlink" Target="http://www.mphpa.org/classic/HF/Biographies%20-%20Men/bush.htm" TargetMode="External"/><Relationship Id="rId31" Type="http://schemas.openxmlformats.org/officeDocument/2006/relationships/hyperlink" Target="http://www.mphpa.org/classic/HF/Biographies%20-%20Men/feynman.htm" TargetMode="External"/><Relationship Id="rId44" Type="http://schemas.openxmlformats.org/officeDocument/2006/relationships/hyperlink" Target="http://www.mphpa.org/classic/HF/Biographies%20-%20Men/mcmillan.htm" TargetMode="External"/><Relationship Id="rId4" Type="http://schemas.openxmlformats.org/officeDocument/2006/relationships/hyperlink" Target="http://www.mphpa.org/classic/HF/Biographies%20-%20Men/allison.htm" TargetMode="External"/><Relationship Id="rId9" Type="http://schemas.openxmlformats.org/officeDocument/2006/relationships/hyperlink" Target="http://www.mphpa.org/classic/HF/Biographies%20-%20Men/bainbridge.htm" TargetMode="External"/><Relationship Id="rId14" Type="http://schemas.openxmlformats.org/officeDocument/2006/relationships/hyperlink" Target="http://www.mphpa.org/classic/HF/Biographies%20-%20Men/bohr_a.htm" TargetMode="External"/><Relationship Id="rId22" Type="http://schemas.openxmlformats.org/officeDocument/2006/relationships/hyperlink" Target="http://www.mphpa.org/classic/HF/Biographies%20-%20Men/chamberlain.htm" TargetMode="External"/><Relationship Id="rId27" Type="http://schemas.openxmlformats.org/officeDocument/2006/relationships/hyperlink" Target="http://www.mphpa.org/classic/HF/Biographies%20-%20Men/dunning.htm" TargetMode="External"/><Relationship Id="rId30" Type="http://schemas.openxmlformats.org/officeDocument/2006/relationships/hyperlink" Target="http://www.mphpa.org/classic/HF/Biographies%20-%20Men/feynman.htm" TargetMode="External"/><Relationship Id="rId35" Type="http://schemas.openxmlformats.org/officeDocument/2006/relationships/hyperlink" Target="http://www.mphpa.org/classic/HF/Biographies%20-%20Men/franck.htm" TargetMode="External"/><Relationship Id="rId43" Type="http://schemas.openxmlformats.org/officeDocument/2006/relationships/hyperlink" Target="http://www.mphpa.org/classic/HF/Biographies%20-%20Men/lewis.htm" TargetMode="External"/></Relationships>
</file>

<file path=xl/worksheets/sheet1.xml><?xml version="1.0" encoding="utf-8"?>
<worksheet xmlns="http://schemas.openxmlformats.org/spreadsheetml/2006/main" xmlns:r="http://schemas.openxmlformats.org/officeDocument/2006/relationships">
  <sheetPr codeName="Sheet5"/>
  <dimension ref="A1:P80"/>
  <sheetViews>
    <sheetView tabSelected="1" workbookViewId="0">
      <selection activeCell="H6" sqref="H6"/>
    </sheetView>
  </sheetViews>
  <sheetFormatPr defaultRowHeight="15"/>
  <cols>
    <col min="1" max="1" width="19.7109375" customWidth="1"/>
    <col min="2" max="2" width="12.5703125" customWidth="1"/>
    <col min="3" max="3" width="40.7109375" customWidth="1"/>
    <col min="4" max="4" width="15.42578125" customWidth="1"/>
    <col min="5" max="5" width="25" customWidth="1"/>
    <col min="6" max="6" width="17.28515625" customWidth="1"/>
    <col min="8" max="8" width="48.28515625" customWidth="1"/>
    <col min="9" max="9" width="9.28515625" customWidth="1"/>
    <col min="10" max="10" width="4" customWidth="1"/>
    <col min="11" max="11" width="18.5703125" customWidth="1"/>
    <col min="12" max="12" width="11.140625" customWidth="1"/>
    <col min="13" max="13" width="13.28515625" customWidth="1"/>
  </cols>
  <sheetData>
    <row r="1" spans="1:14" ht="15.75">
      <c r="A1" s="54" t="s">
        <v>120</v>
      </c>
      <c r="B1" s="52" t="s">
        <v>468</v>
      </c>
      <c r="C1" s="53" t="s">
        <v>174</v>
      </c>
      <c r="D1" s="53" t="s">
        <v>123</v>
      </c>
      <c r="E1" s="53" t="s">
        <v>402</v>
      </c>
      <c r="F1" s="53" t="s">
        <v>125</v>
      </c>
      <c r="G1" s="53" t="s">
        <v>177</v>
      </c>
      <c r="H1" s="53" t="s">
        <v>181</v>
      </c>
      <c r="I1" s="53" t="s">
        <v>419</v>
      </c>
      <c r="J1" s="47"/>
      <c r="K1" s="47" t="s">
        <v>406</v>
      </c>
      <c r="L1" s="47" t="s">
        <v>408</v>
      </c>
      <c r="M1" s="47" t="s">
        <v>416</v>
      </c>
      <c r="N1" s="46"/>
    </row>
    <row r="2" spans="1:14" ht="15.75">
      <c r="A2" s="56" t="s">
        <v>214</v>
      </c>
      <c r="B2" s="57">
        <v>26</v>
      </c>
      <c r="C2" s="54" t="s">
        <v>521</v>
      </c>
      <c r="D2" s="54" t="s">
        <v>183</v>
      </c>
      <c r="E2" s="54" t="s">
        <v>216</v>
      </c>
      <c r="F2" s="54" t="s">
        <v>277</v>
      </c>
      <c r="G2" s="54"/>
      <c r="H2" s="54" t="s">
        <v>215</v>
      </c>
      <c r="I2" s="54"/>
      <c r="J2" s="30"/>
      <c r="K2" s="30" t="s">
        <v>317</v>
      </c>
      <c r="L2" s="30"/>
      <c r="M2" s="30"/>
      <c r="N2" s="30"/>
    </row>
    <row r="3" spans="1:14" ht="15.75">
      <c r="A3" s="54" t="s">
        <v>217</v>
      </c>
      <c r="B3" s="57" t="s">
        <v>313</v>
      </c>
      <c r="C3" s="54"/>
      <c r="D3" s="54"/>
      <c r="E3" s="54" t="s">
        <v>219</v>
      </c>
      <c r="F3" s="54"/>
      <c r="G3" s="54"/>
      <c r="H3" s="54" t="s">
        <v>218</v>
      </c>
      <c r="I3" s="54"/>
      <c r="J3" s="30"/>
      <c r="K3" s="30"/>
      <c r="L3" s="30"/>
      <c r="M3" s="30"/>
      <c r="N3" s="30"/>
    </row>
    <row r="4" spans="1:14" ht="15.75">
      <c r="A4" s="55" t="s">
        <v>220</v>
      </c>
      <c r="B4" s="57">
        <v>28</v>
      </c>
      <c r="C4" s="54" t="s">
        <v>264</v>
      </c>
      <c r="D4" s="54" t="s">
        <v>183</v>
      </c>
      <c r="E4" s="54" t="s">
        <v>127</v>
      </c>
      <c r="F4" s="54" t="s">
        <v>265</v>
      </c>
      <c r="G4" s="54" t="s">
        <v>263</v>
      </c>
      <c r="H4" s="54" t="s">
        <v>221</v>
      </c>
      <c r="I4" s="54"/>
      <c r="J4" s="30"/>
      <c r="K4" s="30"/>
      <c r="L4" s="30"/>
      <c r="M4" s="30"/>
      <c r="N4" s="30"/>
    </row>
    <row r="5" spans="1:14" ht="15.75">
      <c r="A5" s="55" t="s">
        <v>222</v>
      </c>
      <c r="B5" s="57">
        <v>39</v>
      </c>
      <c r="C5" s="54" t="s">
        <v>522</v>
      </c>
      <c r="D5" s="54" t="s">
        <v>183</v>
      </c>
      <c r="E5" s="54" t="s">
        <v>224</v>
      </c>
      <c r="F5" s="54" t="s">
        <v>266</v>
      </c>
      <c r="G5" s="54"/>
      <c r="H5" s="54" t="s">
        <v>223</v>
      </c>
      <c r="I5" s="54"/>
      <c r="J5" s="30"/>
      <c r="K5" s="30"/>
      <c r="L5" s="30"/>
      <c r="M5" s="30"/>
      <c r="N5" s="30"/>
    </row>
    <row r="6" spans="1:14" ht="15.75">
      <c r="A6" s="54" t="s">
        <v>225</v>
      </c>
      <c r="B6" s="57">
        <v>25</v>
      </c>
      <c r="C6" s="54" t="s">
        <v>270</v>
      </c>
      <c r="D6" s="54" t="s">
        <v>183</v>
      </c>
      <c r="E6" s="54" t="s">
        <v>224</v>
      </c>
      <c r="F6" s="54" t="s">
        <v>274</v>
      </c>
      <c r="G6" s="54"/>
      <c r="H6" s="54" t="s">
        <v>275</v>
      </c>
      <c r="I6" s="54"/>
      <c r="J6" s="30"/>
      <c r="K6" s="30"/>
      <c r="L6" s="30"/>
      <c r="M6" s="30"/>
      <c r="N6" s="30"/>
    </row>
    <row r="7" spans="1:14" ht="15.75">
      <c r="A7" s="55" t="s">
        <v>226</v>
      </c>
      <c r="B7" s="57">
        <v>34</v>
      </c>
      <c r="C7" s="54" t="s">
        <v>276</v>
      </c>
      <c r="D7" s="54" t="s">
        <v>183</v>
      </c>
      <c r="E7" s="54" t="s">
        <v>127</v>
      </c>
      <c r="F7" s="54" t="s">
        <v>277</v>
      </c>
      <c r="G7" s="54"/>
      <c r="H7" s="54" t="s">
        <v>227</v>
      </c>
      <c r="I7" s="54"/>
      <c r="J7" s="30"/>
      <c r="K7" s="30"/>
      <c r="L7" s="30"/>
      <c r="M7" s="30"/>
      <c r="N7" s="30"/>
    </row>
    <row r="8" spans="1:14" ht="15.75">
      <c r="A8" s="55" t="s">
        <v>228</v>
      </c>
      <c r="B8" s="57">
        <v>35</v>
      </c>
      <c r="C8" s="54" t="s">
        <v>278</v>
      </c>
      <c r="D8" s="54" t="s">
        <v>183</v>
      </c>
      <c r="E8" s="54" t="s">
        <v>127</v>
      </c>
      <c r="F8" s="54" t="s">
        <v>279</v>
      </c>
      <c r="G8" s="54"/>
      <c r="H8" s="54" t="s">
        <v>229</v>
      </c>
      <c r="I8" s="54"/>
      <c r="J8" s="30"/>
      <c r="K8" s="30"/>
      <c r="L8" s="30"/>
      <c r="M8" s="30"/>
      <c r="N8" s="30"/>
    </row>
    <row r="9" spans="1:14" ht="15.75">
      <c r="A9" s="55" t="s">
        <v>230</v>
      </c>
      <c r="B9" s="57">
        <v>41</v>
      </c>
      <c r="C9" s="54" t="s">
        <v>281</v>
      </c>
      <c r="D9" s="54" t="s">
        <v>183</v>
      </c>
      <c r="E9" s="54" t="s">
        <v>231</v>
      </c>
      <c r="F9" s="54" t="s">
        <v>282</v>
      </c>
      <c r="G9" s="54"/>
      <c r="H9" s="54" t="s">
        <v>280</v>
      </c>
      <c r="I9" s="54"/>
      <c r="J9" s="30"/>
      <c r="K9" s="30"/>
      <c r="L9" s="30"/>
      <c r="M9" s="30"/>
      <c r="N9" s="30"/>
    </row>
    <row r="10" spans="1:14" ht="15.75">
      <c r="A10" s="55" t="s">
        <v>232</v>
      </c>
      <c r="B10" s="57">
        <v>33</v>
      </c>
      <c r="C10" s="54" t="s">
        <v>524</v>
      </c>
      <c r="D10" s="54" t="s">
        <v>175</v>
      </c>
      <c r="E10" s="54" t="s">
        <v>127</v>
      </c>
      <c r="F10" s="54" t="s">
        <v>286</v>
      </c>
      <c r="G10" s="54" t="s">
        <v>451</v>
      </c>
      <c r="H10" s="54" t="s">
        <v>233</v>
      </c>
      <c r="I10" s="54" t="s">
        <v>451</v>
      </c>
      <c r="J10" s="30"/>
      <c r="K10" s="30"/>
      <c r="L10" s="30"/>
      <c r="M10" s="30"/>
      <c r="N10" s="30"/>
    </row>
    <row r="11" spans="1:14" ht="15.75">
      <c r="A11" s="54" t="s">
        <v>234</v>
      </c>
      <c r="B11" s="57">
        <v>17</v>
      </c>
      <c r="C11" s="54" t="s">
        <v>288</v>
      </c>
      <c r="D11" s="54" t="s">
        <v>287</v>
      </c>
      <c r="E11" s="54" t="s">
        <v>127</v>
      </c>
      <c r="F11" s="54" t="s">
        <v>290</v>
      </c>
      <c r="G11" s="54" t="s">
        <v>289</v>
      </c>
      <c r="H11" s="54" t="s">
        <v>235</v>
      </c>
      <c r="I11" s="54" t="s">
        <v>451</v>
      </c>
      <c r="J11" s="30"/>
      <c r="K11" s="30"/>
      <c r="L11" s="30"/>
      <c r="M11" s="30"/>
      <c r="N11" s="30"/>
    </row>
    <row r="12" spans="1:14" ht="15.75">
      <c r="A12" s="55" t="s">
        <v>236</v>
      </c>
      <c r="B12" s="57">
        <v>54</v>
      </c>
      <c r="C12" s="54" t="s">
        <v>291</v>
      </c>
      <c r="D12" s="54" t="s">
        <v>287</v>
      </c>
      <c r="E12" s="54" t="s">
        <v>127</v>
      </c>
      <c r="F12" s="54" t="s">
        <v>274</v>
      </c>
      <c r="G12" s="54" t="s">
        <v>292</v>
      </c>
      <c r="H12" s="54" t="s">
        <v>293</v>
      </c>
      <c r="I12" s="54" t="s">
        <v>451</v>
      </c>
      <c r="J12" s="30"/>
      <c r="K12" s="30"/>
      <c r="L12" s="30"/>
      <c r="M12" s="30"/>
      <c r="N12" s="30"/>
    </row>
    <row r="13" spans="1:14" ht="15.75">
      <c r="A13" s="55" t="s">
        <v>237</v>
      </c>
      <c r="B13" s="57">
        <v>30</v>
      </c>
      <c r="C13" s="54" t="s">
        <v>523</v>
      </c>
      <c r="D13" s="54" t="s">
        <v>183</v>
      </c>
      <c r="E13" s="54" t="s">
        <v>127</v>
      </c>
      <c r="F13" s="54" t="s">
        <v>274</v>
      </c>
      <c r="G13" s="54"/>
      <c r="H13" s="54" t="s">
        <v>295</v>
      </c>
      <c r="I13" s="54"/>
      <c r="J13" s="30"/>
      <c r="K13" s="30"/>
      <c r="L13" s="30"/>
      <c r="M13" s="30"/>
      <c r="N13" s="30"/>
    </row>
    <row r="14" spans="1:14" ht="15.75">
      <c r="A14" s="55" t="s">
        <v>238</v>
      </c>
      <c r="B14" s="57">
        <v>65</v>
      </c>
      <c r="C14" s="54" t="s">
        <v>296</v>
      </c>
      <c r="D14" s="54" t="s">
        <v>183</v>
      </c>
      <c r="E14" s="54" t="s">
        <v>240</v>
      </c>
      <c r="F14" s="54" t="s">
        <v>297</v>
      </c>
      <c r="G14" s="54"/>
      <c r="H14" s="54" t="s">
        <v>239</v>
      </c>
      <c r="I14" s="54"/>
      <c r="J14" s="30"/>
      <c r="K14" s="30"/>
      <c r="L14" s="30"/>
      <c r="M14" s="30"/>
      <c r="N14" s="30"/>
    </row>
    <row r="15" spans="1:14" ht="15.75">
      <c r="A15" s="55" t="s">
        <v>241</v>
      </c>
      <c r="B15" s="57">
        <v>49</v>
      </c>
      <c r="C15" s="54" t="s">
        <v>298</v>
      </c>
      <c r="D15" s="54" t="s">
        <v>183</v>
      </c>
      <c r="E15" s="54" t="s">
        <v>243</v>
      </c>
      <c r="F15" s="54" t="s">
        <v>299</v>
      </c>
      <c r="G15" s="54"/>
      <c r="H15" s="54" t="s">
        <v>242</v>
      </c>
      <c r="I15" s="54"/>
      <c r="J15" s="30"/>
      <c r="K15" s="30"/>
      <c r="L15" s="30"/>
      <c r="M15" s="30"/>
      <c r="N15" s="30"/>
    </row>
    <row r="16" spans="1:14" ht="15.75">
      <c r="A16" s="55" t="s">
        <v>244</v>
      </c>
      <c r="B16" s="57">
        <v>48</v>
      </c>
      <c r="C16" s="54" t="s">
        <v>301</v>
      </c>
      <c r="D16" s="54" t="s">
        <v>302</v>
      </c>
      <c r="E16" s="54" t="s">
        <v>127</v>
      </c>
      <c r="F16" s="54" t="s">
        <v>274</v>
      </c>
      <c r="G16" s="54" t="s">
        <v>300</v>
      </c>
      <c r="H16" s="54" t="s">
        <v>245</v>
      </c>
      <c r="I16" s="54"/>
      <c r="J16" s="30"/>
      <c r="K16" s="30" t="s">
        <v>303</v>
      </c>
      <c r="L16" s="30"/>
      <c r="M16" s="30"/>
      <c r="N16" s="30"/>
    </row>
    <row r="17" spans="1:14" ht="15.75">
      <c r="A17" s="55" t="s">
        <v>246</v>
      </c>
      <c r="B17" s="57">
        <v>19</v>
      </c>
      <c r="C17" s="54" t="s">
        <v>307</v>
      </c>
      <c r="D17" s="54" t="s">
        <v>183</v>
      </c>
      <c r="E17" s="54" t="s">
        <v>127</v>
      </c>
      <c r="F17" s="54" t="s">
        <v>265</v>
      </c>
      <c r="G17" s="54" t="s">
        <v>306</v>
      </c>
      <c r="H17" s="54" t="s">
        <v>247</v>
      </c>
      <c r="I17" s="54"/>
      <c r="J17" s="30"/>
      <c r="K17" s="30"/>
      <c r="L17" s="30"/>
      <c r="M17" s="30"/>
      <c r="N17" s="30"/>
    </row>
    <row r="18" spans="1:14" ht="15.75">
      <c r="A18" s="55" t="s">
        <v>248</v>
      </c>
      <c r="B18" s="57">
        <v>47</v>
      </c>
      <c r="C18" s="54" t="s">
        <v>309</v>
      </c>
      <c r="D18" s="54" t="s">
        <v>183</v>
      </c>
      <c r="E18" s="54" t="s">
        <v>250</v>
      </c>
      <c r="F18" s="54" t="s">
        <v>274</v>
      </c>
      <c r="G18" s="54" t="s">
        <v>308</v>
      </c>
      <c r="H18" s="54" t="s">
        <v>249</v>
      </c>
      <c r="I18" s="54"/>
      <c r="J18" s="30"/>
      <c r="K18" s="30"/>
      <c r="L18" s="30"/>
      <c r="M18" s="30"/>
      <c r="N18" s="30"/>
    </row>
    <row r="19" spans="1:14" ht="15.75">
      <c r="A19" s="55" t="s">
        <v>251</v>
      </c>
      <c r="B19" s="57">
        <v>52</v>
      </c>
      <c r="C19" s="54" t="s">
        <v>310</v>
      </c>
      <c r="D19" s="54" t="s">
        <v>183</v>
      </c>
      <c r="E19" s="54" t="s">
        <v>253</v>
      </c>
      <c r="F19" s="54" t="s">
        <v>201</v>
      </c>
      <c r="G19" s="54"/>
      <c r="H19" s="54" t="s">
        <v>252</v>
      </c>
      <c r="I19" s="54"/>
      <c r="J19" s="30"/>
      <c r="K19" s="30"/>
      <c r="L19" s="30"/>
      <c r="M19" s="30"/>
      <c r="N19" s="30"/>
    </row>
    <row r="20" spans="1:14" ht="15.75">
      <c r="A20" s="55" t="s">
        <v>254</v>
      </c>
      <c r="B20" s="57">
        <v>46</v>
      </c>
      <c r="C20" s="54" t="s">
        <v>311</v>
      </c>
      <c r="D20" s="54" t="s">
        <v>183</v>
      </c>
      <c r="E20" s="54" t="s">
        <v>255</v>
      </c>
      <c r="F20" s="54" t="s">
        <v>201</v>
      </c>
      <c r="G20" s="54"/>
      <c r="H20" s="54" t="s">
        <v>242</v>
      </c>
      <c r="I20" s="54"/>
      <c r="J20" s="30"/>
      <c r="K20" s="30"/>
      <c r="L20" s="30"/>
      <c r="M20" s="30"/>
      <c r="N20" s="30"/>
    </row>
    <row r="21" spans="1:14" ht="15.75">
      <c r="A21" s="55" t="s">
        <v>256</v>
      </c>
      <c r="B21" s="57">
        <v>29</v>
      </c>
      <c r="C21" s="54" t="s">
        <v>313</v>
      </c>
      <c r="D21" s="54" t="s">
        <v>313</v>
      </c>
      <c r="E21" s="54" t="s">
        <v>127</v>
      </c>
      <c r="F21" s="54" t="s">
        <v>312</v>
      </c>
      <c r="G21" s="54"/>
      <c r="H21" s="54" t="s">
        <v>520</v>
      </c>
      <c r="I21" s="54"/>
      <c r="J21" s="30"/>
      <c r="K21" s="30"/>
      <c r="L21" s="30"/>
      <c r="M21" s="30"/>
      <c r="N21" s="30"/>
    </row>
    <row r="22" spans="1:14" ht="15.75">
      <c r="A22" s="55" t="s">
        <v>258</v>
      </c>
      <c r="B22" s="57" t="s">
        <v>313</v>
      </c>
      <c r="C22" s="54" t="s">
        <v>313</v>
      </c>
      <c r="D22" s="54" t="s">
        <v>313</v>
      </c>
      <c r="E22" s="54" t="s">
        <v>127</v>
      </c>
      <c r="F22" s="54" t="s">
        <v>313</v>
      </c>
      <c r="G22" s="54"/>
      <c r="H22" s="54" t="s">
        <v>164</v>
      </c>
      <c r="I22" s="54"/>
      <c r="J22" s="30"/>
      <c r="K22" s="30"/>
      <c r="L22" s="30"/>
      <c r="M22" s="30"/>
      <c r="N22" s="30"/>
    </row>
    <row r="23" spans="1:14" ht="15.75">
      <c r="A23" s="55" t="s">
        <v>260</v>
      </c>
      <c r="B23" s="57">
        <v>32</v>
      </c>
      <c r="C23" s="54" t="s">
        <v>196</v>
      </c>
      <c r="D23" s="54" t="s">
        <v>183</v>
      </c>
      <c r="E23" s="54" t="s">
        <v>196</v>
      </c>
      <c r="F23" s="54" t="s">
        <v>315</v>
      </c>
      <c r="G23" s="54"/>
      <c r="H23" s="54" t="s">
        <v>261</v>
      </c>
      <c r="I23" s="54"/>
      <c r="J23" s="30"/>
      <c r="K23" s="30"/>
      <c r="L23" s="30"/>
      <c r="M23" s="30"/>
      <c r="N23" s="30"/>
    </row>
    <row r="24" spans="1:14" ht="15.75">
      <c r="A24" s="54" t="s">
        <v>171</v>
      </c>
      <c r="B24" s="54">
        <v>60</v>
      </c>
      <c r="C24" s="54" t="s">
        <v>173</v>
      </c>
      <c r="D24" s="54" t="s">
        <v>175</v>
      </c>
      <c r="E24" s="54" t="s">
        <v>127</v>
      </c>
      <c r="F24" s="54" t="s">
        <v>176</v>
      </c>
      <c r="G24" s="54">
        <v>1</v>
      </c>
      <c r="H24" s="54" t="s">
        <v>126</v>
      </c>
      <c r="I24" s="54" t="s">
        <v>451</v>
      </c>
      <c r="J24" s="30"/>
      <c r="K24" s="30"/>
      <c r="L24" s="46"/>
      <c r="M24" s="46"/>
      <c r="N24" s="46"/>
    </row>
    <row r="25" spans="1:14" ht="15.75">
      <c r="A25" s="55" t="s">
        <v>130</v>
      </c>
      <c r="B25" s="54">
        <v>27</v>
      </c>
      <c r="C25" s="54" t="s">
        <v>179</v>
      </c>
      <c r="D25" s="54" t="s">
        <v>178</v>
      </c>
      <c r="E25" s="54" t="s">
        <v>127</v>
      </c>
      <c r="F25" s="54" t="s">
        <v>180</v>
      </c>
      <c r="G25" s="54">
        <v>1</v>
      </c>
      <c r="H25" s="54" t="s">
        <v>131</v>
      </c>
      <c r="I25" s="54"/>
      <c r="J25" s="30"/>
      <c r="K25" s="30"/>
      <c r="L25" s="46"/>
      <c r="M25" s="46"/>
      <c r="N25" s="46"/>
    </row>
    <row r="26" spans="1:14" ht="15.75">
      <c r="A26" s="55" t="s">
        <v>132</v>
      </c>
      <c r="B26" s="54">
        <v>21</v>
      </c>
      <c r="C26" s="54" t="s">
        <v>185</v>
      </c>
      <c r="D26" s="54" t="s">
        <v>183</v>
      </c>
      <c r="E26" s="54" t="s">
        <v>127</v>
      </c>
      <c r="F26" s="54" t="s">
        <v>182</v>
      </c>
      <c r="G26" s="54">
        <v>1</v>
      </c>
      <c r="H26" s="54" t="s">
        <v>131</v>
      </c>
      <c r="I26" s="54"/>
      <c r="J26" s="30"/>
      <c r="K26" s="30"/>
      <c r="L26" s="46"/>
      <c r="M26" s="46"/>
      <c r="N26" s="46"/>
    </row>
    <row r="27" spans="1:14" ht="15.75">
      <c r="A27" s="55" t="s">
        <v>507</v>
      </c>
      <c r="B27" s="54">
        <v>67</v>
      </c>
      <c r="C27" s="54" t="s">
        <v>186</v>
      </c>
      <c r="D27" s="54" t="s">
        <v>175</v>
      </c>
      <c r="E27" s="54" t="s">
        <v>135</v>
      </c>
      <c r="F27" s="54" t="s">
        <v>187</v>
      </c>
      <c r="G27" s="54">
        <v>1</v>
      </c>
      <c r="H27" s="54" t="s">
        <v>134</v>
      </c>
      <c r="I27" s="54" t="s">
        <v>451</v>
      </c>
      <c r="J27" s="30"/>
      <c r="K27" s="30"/>
      <c r="L27" s="46"/>
      <c r="M27" s="46"/>
      <c r="N27" s="46"/>
    </row>
    <row r="28" spans="1:14" ht="15.75">
      <c r="A28" s="54" t="s">
        <v>136</v>
      </c>
      <c r="B28" s="54">
        <v>34</v>
      </c>
      <c r="C28" s="54" t="s">
        <v>190</v>
      </c>
      <c r="D28" s="54" t="s">
        <v>414</v>
      </c>
      <c r="E28" s="54" t="s">
        <v>127</v>
      </c>
      <c r="F28" s="54" t="s">
        <v>466</v>
      </c>
      <c r="G28" s="54"/>
      <c r="H28" s="54" t="s">
        <v>189</v>
      </c>
      <c r="I28" s="54" t="s">
        <v>451</v>
      </c>
      <c r="J28" s="30"/>
      <c r="K28" s="30"/>
      <c r="L28" s="46"/>
      <c r="M28" s="46"/>
      <c r="N28" s="46"/>
    </row>
    <row r="29" spans="1:14" ht="15.75">
      <c r="A29" s="55" t="s">
        <v>137</v>
      </c>
      <c r="B29" s="54">
        <v>37</v>
      </c>
      <c r="C29" s="54" t="s">
        <v>193</v>
      </c>
      <c r="D29" s="54" t="s">
        <v>192</v>
      </c>
      <c r="E29" s="54"/>
      <c r="F29" s="54" t="s">
        <v>191</v>
      </c>
      <c r="G29" s="54"/>
      <c r="H29" s="54" t="s">
        <v>138</v>
      </c>
      <c r="I29" s="54" t="s">
        <v>451</v>
      </c>
      <c r="J29" s="30"/>
      <c r="K29" s="30"/>
      <c r="L29" s="46"/>
      <c r="M29" s="46"/>
      <c r="N29" s="46"/>
    </row>
    <row r="30" spans="1:14" ht="15.75">
      <c r="A30" s="54" t="s">
        <v>139</v>
      </c>
      <c r="B30" s="54">
        <v>37</v>
      </c>
      <c r="C30" s="54" t="s">
        <v>184</v>
      </c>
      <c r="D30" s="54" t="s">
        <v>183</v>
      </c>
      <c r="E30" s="54" t="s">
        <v>135</v>
      </c>
      <c r="F30" s="54" t="s">
        <v>194</v>
      </c>
      <c r="G30" s="54"/>
      <c r="H30" s="54" t="s">
        <v>140</v>
      </c>
      <c r="I30" s="54"/>
      <c r="J30" s="30"/>
      <c r="K30" s="30"/>
      <c r="L30" s="46"/>
      <c r="M30" s="46"/>
      <c r="N30" s="46"/>
    </row>
    <row r="31" spans="1:14" ht="15.75">
      <c r="A31" s="55" t="s">
        <v>144</v>
      </c>
      <c r="B31" s="54"/>
      <c r="C31" s="54" t="s">
        <v>196</v>
      </c>
      <c r="D31" s="54"/>
      <c r="E31" s="54" t="s">
        <v>127</v>
      </c>
      <c r="F31" s="54" t="s">
        <v>145</v>
      </c>
      <c r="G31" s="54"/>
      <c r="H31" s="54" t="s">
        <v>145</v>
      </c>
      <c r="I31" s="54"/>
      <c r="J31" s="30"/>
      <c r="K31" s="30"/>
    </row>
    <row r="32" spans="1:14" ht="15.75">
      <c r="A32" s="55" t="s">
        <v>146</v>
      </c>
      <c r="B32" s="54">
        <v>33</v>
      </c>
      <c r="C32" s="54" t="s">
        <v>197</v>
      </c>
      <c r="D32" s="54" t="s">
        <v>183</v>
      </c>
      <c r="E32" s="54" t="s">
        <v>127</v>
      </c>
      <c r="F32" s="54" t="s">
        <v>198</v>
      </c>
      <c r="G32" s="54"/>
      <c r="H32" s="54" t="s">
        <v>147</v>
      </c>
      <c r="I32" s="54"/>
      <c r="J32" s="30"/>
      <c r="K32" s="30"/>
    </row>
    <row r="33" spans="1:13" ht="15.75">
      <c r="A33" s="54" t="s">
        <v>148</v>
      </c>
      <c r="B33" s="54"/>
      <c r="C33" s="54"/>
      <c r="D33" s="54"/>
      <c r="E33" s="54"/>
      <c r="F33" s="54"/>
      <c r="G33" s="54"/>
      <c r="H33" s="54"/>
      <c r="I33" s="54"/>
      <c r="J33" s="30"/>
      <c r="K33" s="30"/>
    </row>
    <row r="34" spans="1:13" ht="15.75">
      <c r="A34" s="55" t="s">
        <v>149</v>
      </c>
      <c r="B34" s="54">
        <v>39</v>
      </c>
      <c r="C34" s="54" t="s">
        <v>200</v>
      </c>
      <c r="D34" s="54" t="s">
        <v>199</v>
      </c>
      <c r="E34" s="54" t="s">
        <v>127</v>
      </c>
      <c r="F34" s="54" t="s">
        <v>201</v>
      </c>
      <c r="G34" s="54"/>
      <c r="H34" s="54" t="s">
        <v>150</v>
      </c>
      <c r="I34" s="54"/>
      <c r="J34" s="30"/>
      <c r="K34" s="30"/>
    </row>
    <row r="35" spans="1:13" ht="15.75">
      <c r="A35" s="54" t="s">
        <v>151</v>
      </c>
      <c r="B35" s="54">
        <v>27</v>
      </c>
      <c r="C35" s="54" t="s">
        <v>202</v>
      </c>
      <c r="D35" s="54" t="s">
        <v>183</v>
      </c>
      <c r="E35" s="54" t="s">
        <v>127</v>
      </c>
      <c r="F35" s="54" t="s">
        <v>194</v>
      </c>
      <c r="G35" s="54"/>
      <c r="H35" s="54" t="s">
        <v>152</v>
      </c>
      <c r="I35" s="54"/>
      <c r="J35" s="30"/>
      <c r="K35" s="30"/>
    </row>
    <row r="36" spans="1:13" ht="15.75">
      <c r="A36" s="55" t="s">
        <v>155</v>
      </c>
      <c r="B36" s="54">
        <v>38</v>
      </c>
      <c r="C36" s="54" t="s">
        <v>204</v>
      </c>
      <c r="D36" s="54" t="s">
        <v>183</v>
      </c>
      <c r="E36" s="54" t="s">
        <v>157</v>
      </c>
      <c r="F36" s="54" t="s">
        <v>205</v>
      </c>
      <c r="G36" s="54">
        <v>1</v>
      </c>
      <c r="H36" s="54" t="s">
        <v>156</v>
      </c>
      <c r="I36" s="54"/>
      <c r="J36" s="30"/>
      <c r="K36" s="30"/>
    </row>
    <row r="37" spans="1:13" ht="15.75">
      <c r="A37" s="55" t="s">
        <v>158</v>
      </c>
      <c r="B37" s="54">
        <v>63</v>
      </c>
      <c r="C37" s="54" t="s">
        <v>208</v>
      </c>
      <c r="D37" s="54" t="s">
        <v>183</v>
      </c>
      <c r="E37" s="54" t="s">
        <v>157</v>
      </c>
      <c r="F37" s="54" t="s">
        <v>207</v>
      </c>
      <c r="G37" s="54"/>
      <c r="H37" s="54" t="s">
        <v>206</v>
      </c>
      <c r="I37" s="54"/>
      <c r="J37" s="30"/>
      <c r="K37" s="30"/>
    </row>
    <row r="38" spans="1:13" ht="15.75">
      <c r="A38" s="54" t="s">
        <v>159</v>
      </c>
      <c r="B38" s="54">
        <v>57</v>
      </c>
      <c r="C38" s="54" t="s">
        <v>209</v>
      </c>
      <c r="D38" s="54" t="s">
        <v>183</v>
      </c>
      <c r="E38" s="54" t="s">
        <v>143</v>
      </c>
      <c r="F38" s="54" t="s">
        <v>194</v>
      </c>
      <c r="G38" s="54"/>
      <c r="H38" s="54" t="s">
        <v>160</v>
      </c>
      <c r="I38" s="54"/>
      <c r="J38" s="30"/>
      <c r="K38" s="30"/>
    </row>
    <row r="39" spans="1:13" ht="15.75">
      <c r="A39" s="54" t="s">
        <v>161</v>
      </c>
      <c r="B39" s="54">
        <v>51</v>
      </c>
      <c r="C39" s="54" t="s">
        <v>210</v>
      </c>
      <c r="D39" s="54" t="s">
        <v>183</v>
      </c>
      <c r="E39" s="54"/>
      <c r="F39" s="54"/>
      <c r="G39" s="54"/>
      <c r="H39" s="54" t="s">
        <v>162</v>
      </c>
      <c r="I39" s="54"/>
      <c r="J39" s="30"/>
      <c r="K39" s="30"/>
    </row>
    <row r="40" spans="1:13" ht="15.75">
      <c r="A40" s="54" t="s">
        <v>163</v>
      </c>
      <c r="B40" s="54">
        <v>20</v>
      </c>
      <c r="C40" s="54" t="s">
        <v>211</v>
      </c>
      <c r="D40" s="54" t="s">
        <v>183</v>
      </c>
      <c r="E40" s="54" t="s">
        <v>127</v>
      </c>
      <c r="F40" s="54"/>
      <c r="G40" s="54"/>
      <c r="H40" s="54" t="s">
        <v>164</v>
      </c>
      <c r="I40" s="54"/>
      <c r="J40" s="30"/>
      <c r="K40" s="30"/>
    </row>
    <row r="41" spans="1:13" ht="15.75">
      <c r="A41" s="54" t="s">
        <v>165</v>
      </c>
      <c r="B41" s="54">
        <v>22</v>
      </c>
      <c r="C41" s="54" t="s">
        <v>212</v>
      </c>
      <c r="D41" s="54" t="s">
        <v>183</v>
      </c>
      <c r="E41" s="54" t="s">
        <v>157</v>
      </c>
      <c r="F41" s="54"/>
      <c r="G41" s="54"/>
      <c r="H41" s="54" t="s">
        <v>166</v>
      </c>
      <c r="I41" s="54"/>
      <c r="J41" s="30"/>
      <c r="K41" s="30"/>
    </row>
    <row r="42" spans="1:13" ht="15.75">
      <c r="A42" s="55" t="s">
        <v>169</v>
      </c>
      <c r="B42" s="54">
        <v>21</v>
      </c>
      <c r="C42" s="54" t="s">
        <v>213</v>
      </c>
      <c r="D42" s="54" t="s">
        <v>183</v>
      </c>
      <c r="E42" s="54" t="s">
        <v>127</v>
      </c>
      <c r="F42" s="54" t="s">
        <v>201</v>
      </c>
      <c r="G42" s="54">
        <v>1</v>
      </c>
      <c r="H42" s="54" t="s">
        <v>170</v>
      </c>
      <c r="I42" s="54"/>
      <c r="J42" s="30"/>
      <c r="K42" s="30"/>
    </row>
    <row r="43" spans="1:13" ht="15.75">
      <c r="A43" s="58" t="s">
        <v>318</v>
      </c>
      <c r="B43" s="58">
        <v>24</v>
      </c>
      <c r="C43" s="58" t="s">
        <v>508</v>
      </c>
      <c r="D43" s="58" t="s">
        <v>183</v>
      </c>
      <c r="E43" s="58" t="s">
        <v>320</v>
      </c>
      <c r="F43" s="58" t="s">
        <v>404</v>
      </c>
      <c r="G43" s="58" t="s">
        <v>405</v>
      </c>
      <c r="H43" s="58" t="s">
        <v>319</v>
      </c>
      <c r="I43" s="58"/>
      <c r="K43" t="s">
        <v>407</v>
      </c>
      <c r="L43" t="s">
        <v>184</v>
      </c>
    </row>
    <row r="44" spans="1:13" ht="15.75">
      <c r="A44" s="58" t="s">
        <v>321</v>
      </c>
      <c r="B44" s="58">
        <v>41</v>
      </c>
      <c r="C44" s="58" t="s">
        <v>184</v>
      </c>
      <c r="D44" s="58" t="s">
        <v>183</v>
      </c>
      <c r="E44" s="58" t="s">
        <v>323</v>
      </c>
      <c r="F44" s="58" t="s">
        <v>410</v>
      </c>
      <c r="G44" s="58" t="s">
        <v>405</v>
      </c>
      <c r="H44" s="58" t="s">
        <v>322</v>
      </c>
      <c r="I44" s="58"/>
    </row>
    <row r="45" spans="1:13" ht="15.75">
      <c r="A45" s="58" t="s">
        <v>324</v>
      </c>
      <c r="B45" s="58">
        <v>32</v>
      </c>
      <c r="C45" s="58" t="s">
        <v>411</v>
      </c>
      <c r="D45" s="58" t="s">
        <v>183</v>
      </c>
      <c r="E45" s="58" t="s">
        <v>127</v>
      </c>
      <c r="F45" s="58" t="s">
        <v>413</v>
      </c>
      <c r="G45" s="58" t="s">
        <v>405</v>
      </c>
      <c r="H45" s="58" t="s">
        <v>325</v>
      </c>
      <c r="I45" s="58"/>
      <c r="K45" t="s">
        <v>412</v>
      </c>
    </row>
    <row r="46" spans="1:13" ht="15.75">
      <c r="A46" s="58" t="s">
        <v>326</v>
      </c>
      <c r="B46" s="58">
        <v>36</v>
      </c>
      <c r="C46" s="58" t="s">
        <v>422</v>
      </c>
      <c r="D46" s="58" t="s">
        <v>414</v>
      </c>
      <c r="E46" s="58" t="s">
        <v>127</v>
      </c>
      <c r="F46" s="58" t="s">
        <v>418</v>
      </c>
      <c r="G46" s="58" t="s">
        <v>405</v>
      </c>
      <c r="H46" s="58" t="s">
        <v>327</v>
      </c>
      <c r="I46" s="58" t="s">
        <v>420</v>
      </c>
      <c r="K46" t="s">
        <v>415</v>
      </c>
      <c r="L46" t="s">
        <v>421</v>
      </c>
      <c r="M46" t="s">
        <v>417</v>
      </c>
    </row>
    <row r="47" spans="1:13" ht="15.75">
      <c r="A47" s="58" t="s">
        <v>331</v>
      </c>
      <c r="B47" s="58">
        <v>28</v>
      </c>
      <c r="C47" s="58" t="s">
        <v>426</v>
      </c>
      <c r="D47" s="58" t="s">
        <v>424</v>
      </c>
      <c r="E47" s="58" t="s">
        <v>333</v>
      </c>
      <c r="F47" s="58" t="s">
        <v>431</v>
      </c>
      <c r="G47" s="58" t="s">
        <v>405</v>
      </c>
      <c r="H47" s="58" t="s">
        <v>332</v>
      </c>
      <c r="I47" s="58"/>
    </row>
    <row r="48" spans="1:13" ht="15.75">
      <c r="A48" s="58" t="s">
        <v>334</v>
      </c>
      <c r="B48" s="58">
        <v>38</v>
      </c>
      <c r="C48" s="58" t="s">
        <v>428</v>
      </c>
      <c r="D48" s="58" t="s">
        <v>427</v>
      </c>
      <c r="E48" s="58" t="s">
        <v>127</v>
      </c>
      <c r="F48" s="58" t="s">
        <v>432</v>
      </c>
      <c r="G48" s="58" t="s">
        <v>405</v>
      </c>
      <c r="H48" s="58" t="s">
        <v>335</v>
      </c>
      <c r="I48" s="58"/>
      <c r="K48" t="s">
        <v>429</v>
      </c>
      <c r="L48" t="s">
        <v>433</v>
      </c>
      <c r="M48" t="s">
        <v>430</v>
      </c>
    </row>
    <row r="49" spans="1:13" ht="15.75">
      <c r="A49" s="58" t="s">
        <v>336</v>
      </c>
      <c r="B49" s="58">
        <v>27</v>
      </c>
      <c r="C49" s="58" t="s">
        <v>435</v>
      </c>
      <c r="D49" s="58" t="s">
        <v>183</v>
      </c>
      <c r="E49" s="58" t="s">
        <v>127</v>
      </c>
      <c r="F49" s="58" t="s">
        <v>434</v>
      </c>
      <c r="G49" s="58" t="s">
        <v>405</v>
      </c>
      <c r="H49" s="58" t="s">
        <v>337</v>
      </c>
      <c r="I49" s="58"/>
    </row>
    <row r="50" spans="1:13" ht="15.75">
      <c r="A50" s="58" t="s">
        <v>338</v>
      </c>
      <c r="B50" s="58">
        <v>35</v>
      </c>
      <c r="C50" s="58" t="s">
        <v>509</v>
      </c>
      <c r="D50" s="58" t="s">
        <v>183</v>
      </c>
      <c r="E50" s="58" t="s">
        <v>127</v>
      </c>
      <c r="F50" s="58" t="s">
        <v>439</v>
      </c>
      <c r="G50" s="58"/>
      <c r="H50" s="58" t="s">
        <v>339</v>
      </c>
      <c r="I50" s="58"/>
      <c r="K50" t="s">
        <v>10</v>
      </c>
      <c r="L50" t="s">
        <v>510</v>
      </c>
      <c r="M50" t="s">
        <v>438</v>
      </c>
    </row>
    <row r="51" spans="1:13" ht="15.75">
      <c r="A51" s="58" t="s">
        <v>345</v>
      </c>
      <c r="B51" s="58">
        <v>63</v>
      </c>
      <c r="C51" s="58" t="s">
        <v>440</v>
      </c>
      <c r="D51" s="58" t="s">
        <v>183</v>
      </c>
      <c r="E51" s="58" t="s">
        <v>196</v>
      </c>
      <c r="F51" s="58"/>
      <c r="G51" s="58"/>
      <c r="H51" s="58" t="s">
        <v>346</v>
      </c>
      <c r="I51" s="58"/>
      <c r="L51" t="s">
        <v>440</v>
      </c>
    </row>
    <row r="52" spans="1:13" ht="15.75">
      <c r="A52" s="58" t="s">
        <v>347</v>
      </c>
      <c r="B52" s="58">
        <v>32</v>
      </c>
      <c r="C52" s="58" t="s">
        <v>525</v>
      </c>
      <c r="D52" s="58" t="s">
        <v>175</v>
      </c>
      <c r="E52" s="58" t="s">
        <v>127</v>
      </c>
      <c r="F52" s="58" t="s">
        <v>445</v>
      </c>
      <c r="G52" s="58" t="s">
        <v>405</v>
      </c>
      <c r="H52" s="58" t="s">
        <v>335</v>
      </c>
      <c r="I52" s="58" t="s">
        <v>420</v>
      </c>
      <c r="K52" t="s">
        <v>442</v>
      </c>
      <c r="L52" t="s">
        <v>433</v>
      </c>
      <c r="M52" t="s">
        <v>443</v>
      </c>
    </row>
    <row r="53" spans="1:13" ht="15.75">
      <c r="A53" s="58" t="s">
        <v>348</v>
      </c>
      <c r="B53" s="58">
        <v>30</v>
      </c>
      <c r="C53" s="58" t="s">
        <v>448</v>
      </c>
      <c r="D53" s="58" t="s">
        <v>446</v>
      </c>
      <c r="E53" s="58" t="s">
        <v>349</v>
      </c>
      <c r="F53" s="58" t="s">
        <v>447</v>
      </c>
      <c r="G53" s="58" t="s">
        <v>405</v>
      </c>
      <c r="H53" s="58" t="s">
        <v>335</v>
      </c>
      <c r="I53" s="58"/>
    </row>
    <row r="54" spans="1:13" ht="15.75">
      <c r="A54" s="58" t="s">
        <v>350</v>
      </c>
      <c r="B54" s="58">
        <v>24</v>
      </c>
      <c r="C54" s="58" t="s">
        <v>449</v>
      </c>
      <c r="D54" s="58" t="s">
        <v>183</v>
      </c>
      <c r="E54" s="58" t="s">
        <v>224</v>
      </c>
      <c r="F54" s="58" t="s">
        <v>450</v>
      </c>
      <c r="G54" s="58"/>
      <c r="H54" s="58" t="s">
        <v>351</v>
      </c>
      <c r="I54" s="58" t="s">
        <v>420</v>
      </c>
    </row>
    <row r="55" spans="1:13" ht="15.75">
      <c r="A55" s="58" t="s">
        <v>352</v>
      </c>
      <c r="B55" s="58">
        <v>41</v>
      </c>
      <c r="C55" s="58" t="s">
        <v>453</v>
      </c>
      <c r="D55" s="58" t="s">
        <v>414</v>
      </c>
      <c r="E55" s="58" t="s">
        <v>127</v>
      </c>
      <c r="F55" s="58"/>
      <c r="G55" s="58" t="s">
        <v>451</v>
      </c>
      <c r="H55" s="58" t="s">
        <v>353</v>
      </c>
      <c r="I55" s="58" t="s">
        <v>420</v>
      </c>
      <c r="K55" t="s">
        <v>454</v>
      </c>
      <c r="L55" t="s">
        <v>440</v>
      </c>
      <c r="M55" t="s">
        <v>455</v>
      </c>
    </row>
    <row r="56" spans="1:13" ht="15.75">
      <c r="A56" s="58" t="s">
        <v>354</v>
      </c>
      <c r="B56" s="58">
        <v>22</v>
      </c>
      <c r="C56" s="58" t="s">
        <v>456</v>
      </c>
      <c r="D56" s="58"/>
      <c r="E56" s="58" t="s">
        <v>196</v>
      </c>
      <c r="F56" s="58"/>
      <c r="G56" s="58" t="s">
        <v>451</v>
      </c>
      <c r="H56" s="58" t="s">
        <v>355</v>
      </c>
      <c r="I56" s="58"/>
      <c r="L56" t="s">
        <v>440</v>
      </c>
    </row>
    <row r="57" spans="1:13" ht="15.75">
      <c r="A57" s="58" t="s">
        <v>356</v>
      </c>
      <c r="B57" s="58">
        <v>24</v>
      </c>
      <c r="C57" s="58" t="s">
        <v>440</v>
      </c>
      <c r="D57" s="58" t="s">
        <v>183</v>
      </c>
      <c r="E57" s="58" t="s">
        <v>127</v>
      </c>
      <c r="F57" s="58"/>
      <c r="G57" s="58" t="s">
        <v>451</v>
      </c>
      <c r="H57" s="58" t="s">
        <v>357</v>
      </c>
      <c r="I57" s="58"/>
      <c r="K57" t="s">
        <v>457</v>
      </c>
      <c r="L57" t="s">
        <v>458</v>
      </c>
    </row>
    <row r="58" spans="1:13" ht="15.75">
      <c r="A58" s="58" t="s">
        <v>358</v>
      </c>
      <c r="B58" s="58">
        <v>29</v>
      </c>
      <c r="C58" s="58" t="s">
        <v>459</v>
      </c>
      <c r="D58" s="58" t="s">
        <v>183</v>
      </c>
      <c r="E58" s="58" t="s">
        <v>320</v>
      </c>
      <c r="F58" s="58" t="s">
        <v>460</v>
      </c>
      <c r="G58" s="58" t="s">
        <v>405</v>
      </c>
      <c r="H58" s="58" t="s">
        <v>359</v>
      </c>
      <c r="I58" s="58"/>
    </row>
    <row r="59" spans="1:13" ht="15.75">
      <c r="A59" s="58" t="s">
        <v>360</v>
      </c>
      <c r="B59" s="58">
        <v>21</v>
      </c>
      <c r="C59" s="58" t="s">
        <v>511</v>
      </c>
      <c r="D59" s="58" t="s">
        <v>183</v>
      </c>
      <c r="E59" s="58" t="s">
        <v>157</v>
      </c>
      <c r="F59" s="58" t="s">
        <v>462</v>
      </c>
      <c r="G59" s="58" t="s">
        <v>451</v>
      </c>
      <c r="H59" s="58" t="s">
        <v>361</v>
      </c>
      <c r="I59" s="58"/>
      <c r="K59" t="s">
        <v>457</v>
      </c>
    </row>
    <row r="60" spans="1:13" ht="15.75">
      <c r="A60" s="58" t="s">
        <v>362</v>
      </c>
      <c r="B60" s="58">
        <v>27</v>
      </c>
      <c r="C60" s="58" t="s">
        <v>512</v>
      </c>
      <c r="D60" s="58" t="s">
        <v>183</v>
      </c>
      <c r="E60" s="58" t="s">
        <v>127</v>
      </c>
      <c r="F60" s="58" t="s">
        <v>450</v>
      </c>
      <c r="G60" s="58" t="s">
        <v>451</v>
      </c>
      <c r="H60" s="58" t="s">
        <v>363</v>
      </c>
      <c r="I60" s="58"/>
      <c r="K60" t="s">
        <v>464</v>
      </c>
    </row>
    <row r="61" spans="1:13" ht="15.75">
      <c r="A61" s="58" t="s">
        <v>364</v>
      </c>
      <c r="B61" s="58">
        <v>34</v>
      </c>
      <c r="C61" s="58" t="s">
        <v>467</v>
      </c>
      <c r="D61" s="58" t="s">
        <v>178</v>
      </c>
      <c r="E61" s="58" t="s">
        <v>127</v>
      </c>
      <c r="F61" s="58" t="s">
        <v>466</v>
      </c>
      <c r="G61" s="58" t="s">
        <v>451</v>
      </c>
      <c r="H61" s="58" t="s">
        <v>365</v>
      </c>
      <c r="I61" s="58" t="s">
        <v>451</v>
      </c>
      <c r="K61" t="s">
        <v>465</v>
      </c>
    </row>
    <row r="62" spans="1:13" ht="15.75">
      <c r="A62" s="58" t="s">
        <v>366</v>
      </c>
      <c r="B62" s="58">
        <v>30</v>
      </c>
      <c r="C62" s="58" t="s">
        <v>513</v>
      </c>
      <c r="D62" s="58" t="s">
        <v>183</v>
      </c>
      <c r="E62" s="58" t="s">
        <v>127</v>
      </c>
      <c r="F62" s="58" t="s">
        <v>471</v>
      </c>
      <c r="G62" s="58" t="s">
        <v>405</v>
      </c>
      <c r="H62" s="58" t="s">
        <v>367</v>
      </c>
      <c r="I62" s="58"/>
      <c r="K62" t="s">
        <v>469</v>
      </c>
    </row>
    <row r="63" spans="1:13" ht="15.75">
      <c r="A63" s="58" t="s">
        <v>368</v>
      </c>
      <c r="B63" s="58">
        <v>36</v>
      </c>
      <c r="C63" s="58" t="s">
        <v>472</v>
      </c>
      <c r="D63" s="58" t="s">
        <v>302</v>
      </c>
      <c r="E63" s="58" t="s">
        <v>127</v>
      </c>
      <c r="F63" s="58" t="s">
        <v>434</v>
      </c>
      <c r="G63" s="58" t="s">
        <v>405</v>
      </c>
      <c r="H63" s="58" t="s">
        <v>369</v>
      </c>
      <c r="I63" s="58"/>
    </row>
    <row r="64" spans="1:13" ht="15.75">
      <c r="A64" s="58" t="s">
        <v>370</v>
      </c>
      <c r="B64" s="58">
        <v>41</v>
      </c>
      <c r="C64" s="58" t="s">
        <v>474</v>
      </c>
      <c r="D64" s="58" t="s">
        <v>414</v>
      </c>
      <c r="E64" s="58" t="s">
        <v>224</v>
      </c>
      <c r="F64" s="58" t="s">
        <v>475</v>
      </c>
      <c r="G64" s="58"/>
      <c r="H64" s="58" t="s">
        <v>371</v>
      </c>
      <c r="I64" s="58" t="s">
        <v>451</v>
      </c>
      <c r="K64" t="s">
        <v>476</v>
      </c>
      <c r="M64" t="s">
        <v>477</v>
      </c>
    </row>
    <row r="65" spans="1:16" ht="15.75">
      <c r="A65" s="58" t="s">
        <v>374</v>
      </c>
      <c r="B65" s="58">
        <v>31</v>
      </c>
      <c r="C65" s="58" t="s">
        <v>483</v>
      </c>
      <c r="D65" s="58" t="s">
        <v>414</v>
      </c>
      <c r="E65" s="58" t="s">
        <v>127</v>
      </c>
      <c r="F65" s="58" t="s">
        <v>471</v>
      </c>
      <c r="G65" s="58" t="s">
        <v>405</v>
      </c>
      <c r="H65" s="58" t="s">
        <v>375</v>
      </c>
      <c r="I65" s="58" t="s">
        <v>451</v>
      </c>
      <c r="K65" t="s">
        <v>482</v>
      </c>
      <c r="N65" t="s">
        <v>481</v>
      </c>
      <c r="P65" t="s">
        <v>487</v>
      </c>
    </row>
    <row r="66" spans="1:16" ht="15.75">
      <c r="A66" s="58" t="s">
        <v>379</v>
      </c>
      <c r="B66" s="58">
        <v>29</v>
      </c>
      <c r="C66" s="58" t="s">
        <v>486</v>
      </c>
      <c r="D66" s="58" t="s">
        <v>446</v>
      </c>
      <c r="E66" s="58" t="s">
        <v>127</v>
      </c>
      <c r="F66" s="58" t="s">
        <v>485</v>
      </c>
      <c r="G66" s="58" t="s">
        <v>405</v>
      </c>
      <c r="H66" s="58" t="s">
        <v>380</v>
      </c>
      <c r="I66" s="58"/>
    </row>
    <row r="67" spans="1:16" ht="15.75">
      <c r="A67" s="58" t="s">
        <v>381</v>
      </c>
      <c r="B67" s="58">
        <v>29</v>
      </c>
      <c r="C67" s="58" t="s">
        <v>489</v>
      </c>
      <c r="D67" s="58" t="s">
        <v>414</v>
      </c>
      <c r="E67" s="58" t="s">
        <v>127</v>
      </c>
      <c r="F67" s="58" t="s">
        <v>485</v>
      </c>
      <c r="G67" s="58" t="s">
        <v>405</v>
      </c>
      <c r="H67" s="58" t="s">
        <v>382</v>
      </c>
      <c r="I67" s="58" t="s">
        <v>451</v>
      </c>
      <c r="K67" t="s">
        <v>490</v>
      </c>
      <c r="P67" t="s">
        <v>488</v>
      </c>
    </row>
    <row r="68" spans="1:16" ht="15.75">
      <c r="A68" s="58" t="s">
        <v>383</v>
      </c>
      <c r="B68" s="58">
        <v>46</v>
      </c>
      <c r="C68" s="58" t="s">
        <v>514</v>
      </c>
      <c r="D68" s="58" t="s">
        <v>183</v>
      </c>
      <c r="E68" s="58" t="s">
        <v>196</v>
      </c>
      <c r="F68" s="58" t="s">
        <v>434</v>
      </c>
      <c r="G68" s="58" t="s">
        <v>451</v>
      </c>
      <c r="H68" s="58" t="s">
        <v>384</v>
      </c>
      <c r="I68" s="58"/>
      <c r="K68" t="s">
        <v>494</v>
      </c>
      <c r="M68" t="s">
        <v>493</v>
      </c>
    </row>
    <row r="69" spans="1:16" ht="15.75">
      <c r="A69" s="58" t="s">
        <v>385</v>
      </c>
      <c r="B69" s="58">
        <v>22</v>
      </c>
      <c r="C69" s="58" t="s">
        <v>510</v>
      </c>
      <c r="D69" s="58" t="s">
        <v>183</v>
      </c>
      <c r="E69" s="58" t="s">
        <v>224</v>
      </c>
      <c r="F69" s="58" t="s">
        <v>450</v>
      </c>
      <c r="G69" s="58" t="s">
        <v>405</v>
      </c>
      <c r="H69" s="58" t="s">
        <v>386</v>
      </c>
      <c r="I69" s="58"/>
      <c r="K69" t="s">
        <v>495</v>
      </c>
    </row>
    <row r="70" spans="1:16" ht="15.75">
      <c r="A70" s="58" t="s">
        <v>387</v>
      </c>
      <c r="B70" s="58"/>
      <c r="C70" s="58"/>
      <c r="D70" s="58" t="s">
        <v>183</v>
      </c>
      <c r="E70" s="58" t="s">
        <v>320</v>
      </c>
      <c r="F70" s="58" t="s">
        <v>496</v>
      </c>
      <c r="G70" s="58" t="s">
        <v>405</v>
      </c>
      <c r="H70" s="58" t="s">
        <v>388</v>
      </c>
      <c r="I70" s="58"/>
    </row>
    <row r="71" spans="1:16" ht="15.75">
      <c r="A71" s="58" t="s">
        <v>389</v>
      </c>
      <c r="B71" s="58">
        <v>24</v>
      </c>
      <c r="C71" s="58" t="s">
        <v>497</v>
      </c>
      <c r="D71" s="58" t="s">
        <v>183</v>
      </c>
      <c r="E71" s="58" t="s">
        <v>224</v>
      </c>
      <c r="F71" s="58"/>
      <c r="G71" s="58" t="s">
        <v>405</v>
      </c>
      <c r="H71" s="58" t="s">
        <v>390</v>
      </c>
      <c r="I71" s="58" t="s">
        <v>451</v>
      </c>
    </row>
    <row r="72" spans="1:16" ht="15.75">
      <c r="A72" s="58" t="s">
        <v>391</v>
      </c>
      <c r="B72" s="58">
        <v>31</v>
      </c>
      <c r="C72" s="58" t="s">
        <v>499</v>
      </c>
      <c r="D72" s="58" t="s">
        <v>414</v>
      </c>
      <c r="E72" s="58" t="s">
        <v>127</v>
      </c>
      <c r="F72" s="58"/>
      <c r="G72" s="58" t="s">
        <v>405</v>
      </c>
      <c r="H72" s="58" t="s">
        <v>327</v>
      </c>
      <c r="I72" s="58" t="s">
        <v>451</v>
      </c>
      <c r="K72" t="s">
        <v>498</v>
      </c>
    </row>
    <row r="73" spans="1:16" ht="15.75">
      <c r="A73" s="58" t="s">
        <v>392</v>
      </c>
      <c r="B73" s="58">
        <v>28</v>
      </c>
      <c r="C73" s="58" t="s">
        <v>501</v>
      </c>
      <c r="D73" s="58" t="s">
        <v>183</v>
      </c>
      <c r="E73" s="58" t="s">
        <v>393</v>
      </c>
      <c r="F73" s="58"/>
      <c r="G73" s="58"/>
      <c r="H73" s="58" t="s">
        <v>353</v>
      </c>
      <c r="I73" s="58"/>
      <c r="K73" t="s">
        <v>500</v>
      </c>
      <c r="L73" t="s">
        <v>421</v>
      </c>
    </row>
    <row r="74" spans="1:16" ht="15.75">
      <c r="A74" s="58" t="s">
        <v>394</v>
      </c>
      <c r="B74" s="58">
        <v>37</v>
      </c>
      <c r="C74" s="58" t="s">
        <v>502</v>
      </c>
      <c r="D74" s="58" t="s">
        <v>414</v>
      </c>
      <c r="E74" s="58" t="s">
        <v>224</v>
      </c>
      <c r="F74" s="58"/>
      <c r="G74" s="58" t="s">
        <v>451</v>
      </c>
      <c r="H74" s="58" t="s">
        <v>371</v>
      </c>
      <c r="I74" s="58" t="s">
        <v>451</v>
      </c>
    </row>
    <row r="75" spans="1:16" ht="15.75">
      <c r="A75" s="58" t="s">
        <v>395</v>
      </c>
      <c r="B75" s="58">
        <v>34</v>
      </c>
      <c r="C75" s="58" t="s">
        <v>497</v>
      </c>
      <c r="D75" s="58" t="s">
        <v>503</v>
      </c>
      <c r="E75" s="58" t="s">
        <v>127</v>
      </c>
      <c r="F75" s="58" t="s">
        <v>504</v>
      </c>
      <c r="G75" s="58" t="s">
        <v>405</v>
      </c>
      <c r="H75" s="58" t="s">
        <v>396</v>
      </c>
      <c r="I75" s="58"/>
    </row>
    <row r="76" spans="1:16" ht="15.75">
      <c r="A76" s="58" t="s">
        <v>397</v>
      </c>
      <c r="B76" s="58">
        <v>25</v>
      </c>
      <c r="C76" s="58" t="s">
        <v>515</v>
      </c>
      <c r="D76" s="58" t="s">
        <v>183</v>
      </c>
      <c r="E76" s="58" t="s">
        <v>127</v>
      </c>
      <c r="F76" s="58" t="s">
        <v>434</v>
      </c>
      <c r="G76" s="58" t="s">
        <v>405</v>
      </c>
      <c r="H76" s="58" t="s">
        <v>398</v>
      </c>
      <c r="I76" s="58"/>
    </row>
    <row r="77" spans="1:16" ht="15.75">
      <c r="A77" s="58" t="s">
        <v>399</v>
      </c>
      <c r="B77" s="58">
        <v>34</v>
      </c>
      <c r="C77" s="58" t="s">
        <v>497</v>
      </c>
      <c r="D77" s="58" t="s">
        <v>183</v>
      </c>
      <c r="E77" s="58" t="s">
        <v>224</v>
      </c>
      <c r="F77" s="58" t="s">
        <v>460</v>
      </c>
      <c r="G77" s="58" t="s">
        <v>405</v>
      </c>
      <c r="H77" s="58" t="s">
        <v>400</v>
      </c>
      <c r="I77" s="58"/>
    </row>
    <row r="78" spans="1:16" ht="15.75">
      <c r="A78" s="58" t="s">
        <v>401</v>
      </c>
      <c r="B78" s="58">
        <v>33</v>
      </c>
      <c r="C78" s="58" t="s">
        <v>497</v>
      </c>
      <c r="D78" s="58" t="s">
        <v>183</v>
      </c>
      <c r="E78" s="58" t="s">
        <v>224</v>
      </c>
      <c r="F78" s="58" t="s">
        <v>506</v>
      </c>
      <c r="G78" s="58" t="s">
        <v>405</v>
      </c>
      <c r="H78" s="58" t="s">
        <v>400</v>
      </c>
      <c r="I78" s="58"/>
    </row>
    <row r="79" spans="1:16">
      <c r="B79" s="37"/>
    </row>
    <row r="80" spans="1:16">
      <c r="B80" s="37"/>
    </row>
  </sheetData>
  <autoFilter ref="A1:I78"/>
  <phoneticPr fontId="8" type="noConversion"/>
  <hyperlinks>
    <hyperlink ref="A2" r:id="rId1" display="http://www.mphpa.org/classic/HF/Biographies - Men/abelson.htm"/>
    <hyperlink ref="A4" r:id="rId2" display="http://www.mphpa.org/classic/HF/Biographies - Men/alvarez.htm"/>
    <hyperlink ref="A5" r:id="rId3" display="http://www.mphpa.org/classic/HF/Biographies - Men/allison.htm"/>
    <hyperlink ref="A7" r:id="rId4" display="http://www.mphpa.org/classic/HF/Biographies - Men/bacher.htm"/>
    <hyperlink ref="A8" r:id="rId5" display="http://www.mphpa.org/classic/HF/Biographies - Men/bainbridge.htm"/>
    <hyperlink ref="A9" r:id="rId6" display="http://www.mphpa.org/classic/HF/Biographies - Men/beams.htm"/>
    <hyperlink ref="A10" r:id="rId7" display="http://www.mphpa.org/classic/HF/Biographies - Men/bethe.htm"/>
    <hyperlink ref="A11" r:id="rId8" display="http://www.mphpa.org/classic/HF/Biographies - Men/bohr_a.htm"/>
    <hyperlink ref="A12" r:id="rId9" display="http://www.mphpa.org/classic/HF/Biographies - Men/bohr.htm"/>
    <hyperlink ref="A13" r:id="rId10" display="http://www.mphpa.org/classic/HF/Biographies - Men/bradbury.htm"/>
    <hyperlink ref="A15" r:id="rId11" display="http://www.mphpa.org/classic/HF/Biographies - Men/bush.htm"/>
    <hyperlink ref="A16" r:id="rId12" display="http://www.mphpa.org/classic/HF/Biographies - Men/chadwick.htm"/>
    <hyperlink ref="A17" r:id="rId13" display="http://www.mphpa.org/classic/HF/Biographies - Men/chamberlain.htm"/>
    <hyperlink ref="A18" r:id="rId14" display="http://www.mphpa.org/classic/HF/Biographies - Men/compton.htm"/>
    <hyperlink ref="A21" r:id="rId15" display="http://www.mphpa.org/classic/HF/Biographies - Men/critchfield.htm"/>
    <hyperlink ref="A23" r:id="rId16" display="http://www.mphpa.org/classic/HF/Biographies - Men/dunning.htm"/>
    <hyperlink ref="A25" r:id="rId17" display="http://www.mphpa.org/classic/HF/Biographies - Men/fermi.htm"/>
    <hyperlink ref="A26" r:id="rId18" display="http://www.mphpa.org/classic/HF/Biographies - Men/feynman.htm"/>
    <hyperlink ref="A27" r:id="rId19" display="http://www.mphpa.org/classic/HF/Biographies - Men/franck.htm"/>
    <hyperlink ref="A29" r:id="rId20" display="http://www.mphpa.org/classic/HF/Biographies - Men/goudsmit.htm"/>
    <hyperlink ref="A32" r:id="rId21" display="http://www.mphpa.org/classic/HF/Biographies - Men/kennedy.htm"/>
    <hyperlink ref="A34" r:id="rId22" display="http://www.mphpa.org/classic/HF/Biographies - Men/kistiakowski.htm"/>
    <hyperlink ref="A36" r:id="rId23" display="http://www.mphpa.org/classic/HF/Biographies - Men/lawrence.htm"/>
    <hyperlink ref="A37" r:id="rId24" display="http://www.mphpa.org/classic/HF/Biographies - Men/lewis.htm"/>
    <hyperlink ref="A42" r:id="rId25" display="http://www.mphpa.org/classic/HF/Biographies - Men/mcmillan.htm"/>
  </hyperlinks>
  <pageMargins left="0.7" right="0.7" top="0.75" bottom="0.75" header="0.3" footer="0.3"/>
  <pageSetup orientation="portrait" r:id="rId26"/>
</worksheet>
</file>

<file path=xl/worksheets/sheet10.xml><?xml version="1.0" encoding="utf-8"?>
<worksheet xmlns="http://schemas.openxmlformats.org/spreadsheetml/2006/main" xmlns:r="http://schemas.openxmlformats.org/officeDocument/2006/relationships">
  <dimension ref="A1:J61"/>
  <sheetViews>
    <sheetView topLeftCell="A31" workbookViewId="0">
      <selection activeCell="E61" sqref="E61"/>
    </sheetView>
  </sheetViews>
  <sheetFormatPr defaultRowHeight="15"/>
  <cols>
    <col min="1" max="1" width="18.7109375" customWidth="1"/>
    <col min="2" max="2" width="12.7109375" customWidth="1"/>
    <col min="3" max="3" width="9.85546875" customWidth="1"/>
    <col min="4" max="4" width="11.28515625" customWidth="1"/>
  </cols>
  <sheetData>
    <row r="1" spans="1:10" ht="29.45" customHeight="1">
      <c r="B1" s="50" t="s">
        <v>531</v>
      </c>
      <c r="C1" s="51" t="s">
        <v>419</v>
      </c>
      <c r="D1" t="s">
        <v>530</v>
      </c>
      <c r="H1">
        <f>AVERAGE(B2:B59)</f>
        <v>1.7316999655172419E-2</v>
      </c>
      <c r="J1">
        <f>SUMPRODUCT(B2:B59*F2:F59)/SUM(F2:F59)</f>
        <v>1.650843222222222E-2</v>
      </c>
    </row>
    <row r="2" spans="1:10">
      <c r="A2" t="s">
        <v>169</v>
      </c>
      <c r="B2">
        <v>0.17048629000000001</v>
      </c>
      <c r="C2" s="51" t="s">
        <v>405</v>
      </c>
      <c r="D2">
        <v>1.36842105</v>
      </c>
      <c r="E2">
        <v>0.73076923000000005</v>
      </c>
      <c r="F2">
        <v>0</v>
      </c>
    </row>
    <row r="3" spans="1:10">
      <c r="A3" t="s">
        <v>383</v>
      </c>
      <c r="B3">
        <v>0.1415595</v>
      </c>
      <c r="C3" s="51" t="s">
        <v>405</v>
      </c>
      <c r="D3">
        <v>1.5614035100000001</v>
      </c>
      <c r="E3">
        <v>0.64044944000000004</v>
      </c>
    </row>
    <row r="4" spans="1:10">
      <c r="A4" t="s">
        <v>507</v>
      </c>
      <c r="B4">
        <v>9.8481020000000002E-2</v>
      </c>
      <c r="C4" s="51" t="s">
        <v>451</v>
      </c>
      <c r="D4">
        <v>1.6491228099999999</v>
      </c>
      <c r="E4">
        <v>0.60638298000000002</v>
      </c>
      <c r="F4">
        <v>1</v>
      </c>
    </row>
    <row r="5" spans="1:10">
      <c r="A5" t="s">
        <v>158</v>
      </c>
      <c r="B5">
        <v>8.4117079999999997E-2</v>
      </c>
      <c r="C5" s="51" t="s">
        <v>405</v>
      </c>
      <c r="D5">
        <v>1.59649123</v>
      </c>
      <c r="E5">
        <v>0.62637363000000001</v>
      </c>
      <c r="F5">
        <v>0</v>
      </c>
    </row>
    <row r="6" spans="1:10">
      <c r="A6" t="s">
        <v>165</v>
      </c>
      <c r="B6">
        <v>7.1104849999999997E-2</v>
      </c>
      <c r="C6" s="51" t="s">
        <v>405</v>
      </c>
      <c r="D6">
        <v>1.4385964899999999</v>
      </c>
      <c r="E6">
        <v>0.69512194999999999</v>
      </c>
      <c r="F6">
        <v>0</v>
      </c>
    </row>
    <row r="7" spans="1:10">
      <c r="A7" t="s">
        <v>171</v>
      </c>
      <c r="B7">
        <v>5.6860220000000003E-2</v>
      </c>
      <c r="C7" s="51" t="s">
        <v>451</v>
      </c>
      <c r="D7">
        <v>1.71929825</v>
      </c>
      <c r="E7">
        <v>0.58163264999999997</v>
      </c>
      <c r="F7">
        <v>1</v>
      </c>
    </row>
    <row r="8" spans="1:10">
      <c r="A8" t="s">
        <v>366</v>
      </c>
      <c r="B8">
        <v>4.7635190000000001E-2</v>
      </c>
      <c r="C8" s="51" t="s">
        <v>451</v>
      </c>
      <c r="D8">
        <v>1.5614035100000001</v>
      </c>
      <c r="E8">
        <v>0.64044944000000004</v>
      </c>
      <c r="F8">
        <v>1</v>
      </c>
    </row>
    <row r="9" spans="1:10">
      <c r="A9" t="s">
        <v>397</v>
      </c>
      <c r="B9">
        <v>4.6673409999999999E-2</v>
      </c>
      <c r="C9" s="51" t="s">
        <v>405</v>
      </c>
      <c r="D9">
        <v>1.5614035100000001</v>
      </c>
      <c r="E9">
        <v>0.64044944000000004</v>
      </c>
    </row>
    <row r="10" spans="1:10">
      <c r="A10" t="s">
        <v>354</v>
      </c>
      <c r="B10">
        <v>4.5785869999999999E-2</v>
      </c>
      <c r="C10" s="51" t="s">
        <v>405</v>
      </c>
      <c r="D10">
        <v>1.6842105300000001</v>
      </c>
      <c r="E10">
        <v>0.59375</v>
      </c>
    </row>
    <row r="11" spans="1:10">
      <c r="A11" t="s">
        <v>394</v>
      </c>
      <c r="B11">
        <v>4.2509230000000002E-2</v>
      </c>
      <c r="D11">
        <v>1.89473684</v>
      </c>
      <c r="E11">
        <v>0.52777777999999997</v>
      </c>
      <c r="F11">
        <v>1</v>
      </c>
    </row>
    <row r="12" spans="1:10">
      <c r="A12" t="s">
        <v>360</v>
      </c>
      <c r="B12">
        <v>4.0055739999999999E-2</v>
      </c>
      <c r="D12">
        <v>1.61403509</v>
      </c>
      <c r="E12">
        <v>0.61956522000000003</v>
      </c>
      <c r="F12">
        <v>1</v>
      </c>
    </row>
    <row r="13" spans="1:10">
      <c r="A13" t="s">
        <v>246</v>
      </c>
      <c r="B13">
        <v>3.4740359999999998E-2</v>
      </c>
      <c r="D13">
        <v>1.50877193</v>
      </c>
      <c r="E13">
        <v>0.66279069999999995</v>
      </c>
      <c r="F13">
        <v>0</v>
      </c>
    </row>
    <row r="14" spans="1:10">
      <c r="A14" t="s">
        <v>225</v>
      </c>
      <c r="B14">
        <v>2.518548E-2</v>
      </c>
      <c r="D14">
        <v>1.85964912</v>
      </c>
      <c r="E14">
        <v>0.53773585000000002</v>
      </c>
      <c r="F14">
        <v>0</v>
      </c>
    </row>
    <row r="15" spans="1:10">
      <c r="A15" t="s">
        <v>220</v>
      </c>
      <c r="B15">
        <v>1.6090150000000001E-2</v>
      </c>
      <c r="D15">
        <v>1.5789473700000001</v>
      </c>
      <c r="E15">
        <v>0.63333333000000003</v>
      </c>
      <c r="F15">
        <v>0</v>
      </c>
    </row>
    <row r="16" spans="1:10">
      <c r="A16" t="s">
        <v>163</v>
      </c>
      <c r="B16">
        <v>1.6090150000000001E-2</v>
      </c>
      <c r="D16">
        <v>1.5789473700000001</v>
      </c>
      <c r="E16">
        <v>0.63333333000000003</v>
      </c>
      <c r="F16">
        <v>0</v>
      </c>
    </row>
    <row r="17" spans="1:6">
      <c r="A17" t="s">
        <v>155</v>
      </c>
      <c r="B17">
        <v>1.6090150000000001E-2</v>
      </c>
      <c r="D17">
        <v>1.5789473700000001</v>
      </c>
      <c r="E17">
        <v>0.63333333000000003</v>
      </c>
      <c r="F17">
        <v>0</v>
      </c>
    </row>
    <row r="18" spans="1:6">
      <c r="A18" t="s">
        <v>222</v>
      </c>
      <c r="B18">
        <v>1.6090150000000001E-2</v>
      </c>
      <c r="D18">
        <v>1.5789473700000001</v>
      </c>
      <c r="E18">
        <v>0.63333333000000003</v>
      </c>
      <c r="F18">
        <v>0</v>
      </c>
    </row>
    <row r="19" spans="1:6">
      <c r="A19" t="s">
        <v>132</v>
      </c>
      <c r="B19">
        <v>1.161038E-2</v>
      </c>
      <c r="D19">
        <v>1.98245614</v>
      </c>
      <c r="E19">
        <v>0.50442478000000002</v>
      </c>
      <c r="F19">
        <v>1</v>
      </c>
    </row>
    <row r="20" spans="1:6">
      <c r="A20" t="s">
        <v>251</v>
      </c>
      <c r="B20">
        <v>1.161038E-2</v>
      </c>
      <c r="D20">
        <v>1.98245614</v>
      </c>
      <c r="E20">
        <v>0.50442478000000002</v>
      </c>
      <c r="F20">
        <v>0</v>
      </c>
    </row>
    <row r="21" spans="1:6">
      <c r="A21" t="s">
        <v>228</v>
      </c>
      <c r="B21">
        <v>1.161038E-2</v>
      </c>
      <c r="D21">
        <v>1.98245614</v>
      </c>
      <c r="E21">
        <v>0.50442478000000002</v>
      </c>
      <c r="F21">
        <v>0</v>
      </c>
    </row>
    <row r="22" spans="1:6">
      <c r="A22" t="s">
        <v>356</v>
      </c>
      <c r="B22">
        <v>0</v>
      </c>
      <c r="D22">
        <v>2.1403508800000002</v>
      </c>
      <c r="E22">
        <v>0.46721310999999999</v>
      </c>
    </row>
    <row r="23" spans="1:6">
      <c r="A23" t="s">
        <v>362</v>
      </c>
      <c r="B23">
        <v>0</v>
      </c>
      <c r="D23">
        <v>1.77192982</v>
      </c>
      <c r="E23">
        <v>0.56435643999999996</v>
      </c>
      <c r="F23">
        <v>1</v>
      </c>
    </row>
    <row r="24" spans="1:6">
      <c r="A24" t="s">
        <v>392</v>
      </c>
      <c r="B24">
        <v>0</v>
      </c>
      <c r="D24">
        <v>2.1228070200000002</v>
      </c>
      <c r="E24">
        <v>0.47107438000000001</v>
      </c>
    </row>
    <row r="25" spans="1:6">
      <c r="A25" t="s">
        <v>149</v>
      </c>
      <c r="B25">
        <v>0</v>
      </c>
      <c r="D25">
        <v>2.4035087700000002</v>
      </c>
      <c r="E25">
        <v>0.41605839</v>
      </c>
      <c r="F25">
        <v>0</v>
      </c>
    </row>
    <row r="26" spans="1:6">
      <c r="A26" t="s">
        <v>144</v>
      </c>
      <c r="B26">
        <v>0</v>
      </c>
      <c r="D26">
        <v>2.1403508800000002</v>
      </c>
      <c r="E26">
        <v>0.46721310999999999</v>
      </c>
      <c r="F26">
        <v>0</v>
      </c>
    </row>
    <row r="27" spans="1:6">
      <c r="A27" t="s">
        <v>347</v>
      </c>
      <c r="B27">
        <v>0</v>
      </c>
      <c r="D27">
        <v>2.4035087700000002</v>
      </c>
      <c r="E27">
        <v>0.41605839</v>
      </c>
      <c r="F27">
        <v>1</v>
      </c>
    </row>
    <row r="28" spans="1:6">
      <c r="A28" t="s">
        <v>151</v>
      </c>
      <c r="B28">
        <v>0</v>
      </c>
      <c r="D28">
        <v>2.1403508800000002</v>
      </c>
      <c r="E28">
        <v>0.46721310999999999</v>
      </c>
      <c r="F28">
        <v>0</v>
      </c>
    </row>
    <row r="29" spans="1:6">
      <c r="A29" t="s">
        <v>368</v>
      </c>
      <c r="B29">
        <v>0</v>
      </c>
      <c r="D29">
        <v>2.1754386000000001</v>
      </c>
      <c r="E29">
        <v>0.45967742</v>
      </c>
    </row>
    <row r="30" spans="1:6">
      <c r="A30" t="s">
        <v>241</v>
      </c>
      <c r="B30">
        <v>0</v>
      </c>
      <c r="D30">
        <v>2.1754386000000001</v>
      </c>
      <c r="E30">
        <v>0.45967742</v>
      </c>
      <c r="F30">
        <v>0</v>
      </c>
    </row>
    <row r="31" spans="1:6">
      <c r="A31" t="s">
        <v>370</v>
      </c>
      <c r="B31">
        <v>0</v>
      </c>
      <c r="D31">
        <v>2.4035087700000002</v>
      </c>
      <c r="E31">
        <v>0.41605839</v>
      </c>
      <c r="F31">
        <v>1</v>
      </c>
    </row>
    <row r="32" spans="1:6">
      <c r="A32" t="s">
        <v>161</v>
      </c>
      <c r="B32">
        <v>0</v>
      </c>
      <c r="D32">
        <v>2.1754386000000001</v>
      </c>
      <c r="E32">
        <v>0.45967742</v>
      </c>
      <c r="F32">
        <v>0</v>
      </c>
    </row>
    <row r="33" spans="1:6">
      <c r="A33" t="s">
        <v>385</v>
      </c>
      <c r="B33">
        <v>0</v>
      </c>
      <c r="D33">
        <v>1.77192982</v>
      </c>
      <c r="E33">
        <v>0.56435643999999996</v>
      </c>
    </row>
    <row r="34" spans="1:6">
      <c r="A34" t="s">
        <v>248</v>
      </c>
      <c r="B34">
        <v>0</v>
      </c>
      <c r="D34">
        <v>2.1228070200000002</v>
      </c>
      <c r="E34">
        <v>0.47107438000000001</v>
      </c>
      <c r="F34">
        <v>0</v>
      </c>
    </row>
    <row r="35" spans="1:6">
      <c r="A35" t="s">
        <v>260</v>
      </c>
      <c r="B35">
        <v>0</v>
      </c>
      <c r="D35">
        <v>2.1403508800000002</v>
      </c>
      <c r="E35">
        <v>0.46721310999999999</v>
      </c>
      <c r="F35">
        <v>0</v>
      </c>
    </row>
    <row r="36" spans="1:6">
      <c r="A36" t="s">
        <v>321</v>
      </c>
      <c r="B36">
        <v>0</v>
      </c>
      <c r="D36">
        <v>2.1754386000000001</v>
      </c>
      <c r="E36">
        <v>0.45967742</v>
      </c>
    </row>
    <row r="37" spans="1:6">
      <c r="A37" t="s">
        <v>136</v>
      </c>
      <c r="B37">
        <v>0</v>
      </c>
      <c r="D37">
        <v>2.50877193</v>
      </c>
      <c r="E37">
        <v>0.39860139999999999</v>
      </c>
      <c r="F37">
        <v>1</v>
      </c>
    </row>
    <row r="38" spans="1:6">
      <c r="A38" t="s">
        <v>230</v>
      </c>
      <c r="B38">
        <v>0</v>
      </c>
      <c r="D38">
        <v>2.3508771899999998</v>
      </c>
      <c r="E38">
        <v>0.42537312999999999</v>
      </c>
      <c r="F38">
        <v>0</v>
      </c>
    </row>
    <row r="39" spans="1:6">
      <c r="A39" t="s">
        <v>324</v>
      </c>
      <c r="B39">
        <v>0</v>
      </c>
      <c r="D39">
        <v>1.9298245599999999</v>
      </c>
      <c r="E39">
        <v>0.51818182000000002</v>
      </c>
    </row>
    <row r="40" spans="1:6">
      <c r="A40" t="s">
        <v>389</v>
      </c>
      <c r="B40">
        <v>0</v>
      </c>
      <c r="D40">
        <v>2.0877192999999998</v>
      </c>
      <c r="E40">
        <v>0.47899160000000002</v>
      </c>
    </row>
    <row r="41" spans="1:6">
      <c r="A41" t="s">
        <v>139</v>
      </c>
      <c r="B41">
        <v>0</v>
      </c>
      <c r="D41">
        <v>2.1754386000000001</v>
      </c>
      <c r="E41">
        <v>0.45967742</v>
      </c>
      <c r="F41">
        <v>0</v>
      </c>
    </row>
    <row r="42" spans="1:6">
      <c r="A42" t="s">
        <v>326</v>
      </c>
      <c r="B42">
        <v>0</v>
      </c>
      <c r="D42">
        <v>2.4035087700000002</v>
      </c>
      <c r="E42">
        <v>0.41605839</v>
      </c>
      <c r="F42">
        <v>1</v>
      </c>
    </row>
    <row r="43" spans="1:6">
      <c r="A43" t="s">
        <v>399</v>
      </c>
      <c r="B43">
        <v>0</v>
      </c>
      <c r="D43">
        <v>2.0877192999999998</v>
      </c>
      <c r="E43">
        <v>0.47899160000000002</v>
      </c>
    </row>
    <row r="44" spans="1:6">
      <c r="A44" t="s">
        <v>352</v>
      </c>
      <c r="B44">
        <v>0</v>
      </c>
      <c r="D44">
        <v>2.1403508800000002</v>
      </c>
      <c r="E44">
        <v>0.46721310999999999</v>
      </c>
      <c r="F44">
        <v>1</v>
      </c>
    </row>
    <row r="45" spans="1:6">
      <c r="A45" t="s">
        <v>234</v>
      </c>
      <c r="B45">
        <v>0</v>
      </c>
      <c r="D45">
        <v>2.50877193</v>
      </c>
      <c r="E45">
        <v>0.39860139999999999</v>
      </c>
      <c r="F45">
        <v>1</v>
      </c>
    </row>
    <row r="46" spans="1:6">
      <c r="A46" t="s">
        <v>237</v>
      </c>
      <c r="B46">
        <v>0</v>
      </c>
      <c r="D46">
        <v>1.77192982</v>
      </c>
      <c r="E46">
        <v>0.56435643999999996</v>
      </c>
      <c r="F46">
        <v>0</v>
      </c>
    </row>
    <row r="47" spans="1:6">
      <c r="A47" t="s">
        <v>130</v>
      </c>
      <c r="B47">
        <v>0</v>
      </c>
      <c r="D47">
        <v>2.1403508800000002</v>
      </c>
      <c r="E47">
        <v>0.46721310999999999</v>
      </c>
      <c r="F47">
        <v>1</v>
      </c>
    </row>
    <row r="48" spans="1:6">
      <c r="A48" t="s">
        <v>336</v>
      </c>
      <c r="B48">
        <v>0</v>
      </c>
      <c r="D48">
        <v>1.9298245599999999</v>
      </c>
      <c r="E48">
        <v>0.51818182000000002</v>
      </c>
    </row>
    <row r="49" spans="1:6">
      <c r="A49" t="s">
        <v>214</v>
      </c>
      <c r="B49">
        <v>0</v>
      </c>
      <c r="D49">
        <v>1.77192982</v>
      </c>
      <c r="E49">
        <v>0.56435643999999996</v>
      </c>
      <c r="F49">
        <v>0</v>
      </c>
    </row>
    <row r="50" spans="1:6">
      <c r="A50" t="s">
        <v>137</v>
      </c>
      <c r="B50">
        <v>0</v>
      </c>
      <c r="D50">
        <v>2.1754386000000001</v>
      </c>
      <c r="E50">
        <v>0.45967742</v>
      </c>
      <c r="F50">
        <v>1</v>
      </c>
    </row>
    <row r="51" spans="1:6">
      <c r="A51" t="s">
        <v>146</v>
      </c>
      <c r="B51">
        <v>0</v>
      </c>
      <c r="D51">
        <v>1.77192982</v>
      </c>
      <c r="E51">
        <v>0.56435643999999996</v>
      </c>
      <c r="F51">
        <v>0</v>
      </c>
    </row>
    <row r="52" spans="1:6">
      <c r="A52" t="s">
        <v>232</v>
      </c>
      <c r="B52">
        <v>0</v>
      </c>
      <c r="D52">
        <v>2.4035087700000002</v>
      </c>
      <c r="E52">
        <v>0.41605839</v>
      </c>
      <c r="F52">
        <v>1</v>
      </c>
    </row>
    <row r="53" spans="1:6">
      <c r="A53" t="s">
        <v>318</v>
      </c>
      <c r="B53">
        <v>0</v>
      </c>
      <c r="D53">
        <v>1.77192982</v>
      </c>
      <c r="E53">
        <v>0.56435643999999996</v>
      </c>
    </row>
    <row r="54" spans="1:6">
      <c r="A54" t="s">
        <v>345</v>
      </c>
      <c r="B54">
        <v>0</v>
      </c>
      <c r="D54">
        <v>2.1403508800000002</v>
      </c>
      <c r="E54">
        <v>0.46721310999999999</v>
      </c>
    </row>
    <row r="55" spans="1:6">
      <c r="A55" t="s">
        <v>159</v>
      </c>
      <c r="B55">
        <v>0</v>
      </c>
      <c r="D55">
        <v>2.1754386000000001</v>
      </c>
      <c r="E55">
        <v>0.45967742</v>
      </c>
      <c r="F55">
        <v>0</v>
      </c>
    </row>
    <row r="56" spans="1:6">
      <c r="A56" t="s">
        <v>395</v>
      </c>
      <c r="B56">
        <v>0</v>
      </c>
      <c r="D56">
        <v>2.0877192999999998</v>
      </c>
      <c r="E56">
        <v>0.47899160000000002</v>
      </c>
    </row>
    <row r="57" spans="1:6">
      <c r="A57" t="s">
        <v>401</v>
      </c>
      <c r="B57">
        <v>0</v>
      </c>
      <c r="D57">
        <v>2.0877192999999998</v>
      </c>
      <c r="E57">
        <v>0.47899160000000002</v>
      </c>
    </row>
    <row r="58" spans="1:6">
      <c r="A58" t="s">
        <v>338</v>
      </c>
      <c r="B58">
        <v>0</v>
      </c>
      <c r="D58">
        <v>1.77192982</v>
      </c>
      <c r="E58">
        <v>0.56435643999999996</v>
      </c>
      <c r="F58">
        <v>1</v>
      </c>
    </row>
    <row r="59" spans="1:6">
      <c r="A59" t="s">
        <v>236</v>
      </c>
      <c r="B59">
        <v>0</v>
      </c>
      <c r="D59">
        <v>2.50877193</v>
      </c>
      <c r="E59">
        <v>0.39860139999999999</v>
      </c>
      <c r="F59">
        <v>1</v>
      </c>
    </row>
    <row r="61" spans="1:6">
      <c r="D61">
        <f>AVERAGE(D2:D59)</f>
        <v>1.9697519665517245</v>
      </c>
    </row>
  </sheetData>
  <phoneticPr fontId="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6"/>
  <dimension ref="A1:Q81"/>
  <sheetViews>
    <sheetView topLeftCell="A31" workbookViewId="0">
      <selection activeCell="D80" sqref="D80:H81"/>
    </sheetView>
  </sheetViews>
  <sheetFormatPr defaultRowHeight="15"/>
  <cols>
    <col min="1" max="1" width="19.7109375" customWidth="1"/>
    <col min="2" max="2" width="8.85546875" style="49" customWidth="1"/>
    <col min="12" max="15" width="8.85546875" style="49" customWidth="1"/>
  </cols>
  <sheetData>
    <row r="1" spans="1:17">
      <c r="A1" s="46" t="s">
        <v>120</v>
      </c>
      <c r="B1" s="49" t="s">
        <v>419</v>
      </c>
      <c r="C1" t="s">
        <v>510</v>
      </c>
      <c r="D1" t="s">
        <v>440</v>
      </c>
      <c r="E1" t="s">
        <v>421</v>
      </c>
      <c r="F1" t="s">
        <v>516</v>
      </c>
      <c r="G1" t="s">
        <v>184</v>
      </c>
      <c r="H1" t="s">
        <v>517</v>
      </c>
      <c r="I1" t="s">
        <v>497</v>
      </c>
      <c r="J1" t="s">
        <v>519</v>
      </c>
      <c r="K1" t="s">
        <v>474</v>
      </c>
      <c r="L1" s="49" t="s">
        <v>183</v>
      </c>
      <c r="M1" s="49" t="s">
        <v>175</v>
      </c>
      <c r="N1" s="49" t="s">
        <v>518</v>
      </c>
      <c r="O1" s="49" t="s">
        <v>446</v>
      </c>
      <c r="P1" t="s">
        <v>218</v>
      </c>
      <c r="Q1" s="49" t="s">
        <v>526</v>
      </c>
    </row>
    <row r="2" spans="1:17">
      <c r="A2" s="41" t="s">
        <v>214</v>
      </c>
      <c r="B2" s="49">
        <f ca="1">IF(Data!I2="yes", 1, 0)</f>
        <v>0</v>
      </c>
      <c r="C2">
        <f ca="1">IF(ISNUMBER(SEARCH("Berkeley",Data!C2)),1, 0)</f>
        <v>1</v>
      </c>
      <c r="D2">
        <f ca="1">IF(ISNUMBER(SEARCH("Columbia",Data!$C2)),1, 0)</f>
        <v>0</v>
      </c>
      <c r="E2">
        <f ca="1">IF(ISNUMBER(SEARCH(E$1,Data!$C2)),1, 0)</f>
        <v>0</v>
      </c>
      <c r="F2">
        <f ca="1">IF(ISNUMBER(SEARCH(F$1,Data!$C2)),1, 0)</f>
        <v>0</v>
      </c>
      <c r="G2">
        <f ca="1">IF(ISNUMBER(SEARCH(G$1,Data!$C2)),1, 0)</f>
        <v>0</v>
      </c>
      <c r="H2">
        <f ca="1">IF(ISNUMBER(SEARCH(H$1,Data!$C2)),1, 0)</f>
        <v>0</v>
      </c>
      <c r="I2">
        <f ca="1">IF(ISNUMBER(SEARCH(I$1,Data!$C2)),1, 0)</f>
        <v>0</v>
      </c>
      <c r="J2">
        <f ca="1">IF(ISNUMBER(SEARCH(J$1,Data!$C2)),1, 0)</f>
        <v>0</v>
      </c>
      <c r="K2">
        <f ca="1">IF(ISNUMBER(SEARCH(K$1,Data!$C2)),1, 0)</f>
        <v>0</v>
      </c>
      <c r="L2" s="49">
        <f ca="1">IF(ISNUMBER(SEARCH(L$1,Data!$D2)),1, 0)</f>
        <v>1</v>
      </c>
      <c r="M2" s="49">
        <f ca="1">IF(ISNUMBER(SEARCH(M$1,Data!$D2)),1, 0)</f>
        <v>0</v>
      </c>
      <c r="N2" s="49">
        <f ca="1">IF(ISNUMBER(SEARCH(N$1,Data!$D2)),1, 0)</f>
        <v>0</v>
      </c>
      <c r="O2" s="49">
        <f ca="1">IF(ISNUMBER(SEARCH(O$1,Data!$D2)),1, 0)</f>
        <v>0</v>
      </c>
      <c r="P2">
        <f ca="1">IF(ISNUMBER(SEARCH(P$1,Data!$H2)),1, 0)</f>
        <v>0</v>
      </c>
      <c r="Q2">
        <f ca="1">IF(ISNUMBER(SEARCH(Q$1,Data!$E2)),1, 0)</f>
        <v>0</v>
      </c>
    </row>
    <row r="3" spans="1:17" ht="15.75">
      <c r="A3" s="44" t="s">
        <v>217</v>
      </c>
      <c r="B3" s="49">
        <f ca="1">IF(Data!I3="yes", 1, 0)</f>
        <v>0</v>
      </c>
      <c r="C3">
        <f ca="1">IF(ISNUMBER(SEARCH("Berkeley",Data!C3)),1, 0)</f>
        <v>0</v>
      </c>
      <c r="D3">
        <f ca="1">IF(ISNUMBER(SEARCH("Columbia",Data!C3)),1, 0)</f>
        <v>0</v>
      </c>
      <c r="E3">
        <f ca="1">IF(ISNUMBER(SEARCH(E$1,Data!$C3)),1, 0)</f>
        <v>0</v>
      </c>
      <c r="F3">
        <f ca="1">IF(ISNUMBER(SEARCH(F$1,Data!$C3)),1, 0)</f>
        <v>0</v>
      </c>
      <c r="G3">
        <f ca="1">IF(ISNUMBER(SEARCH(G$1,Data!$C3)),1, 0)</f>
        <v>0</v>
      </c>
      <c r="H3">
        <f ca="1">IF(ISNUMBER(SEARCH(H$1,Data!$C3)),1, 0)</f>
        <v>0</v>
      </c>
      <c r="I3">
        <f ca="1">IF(ISNUMBER(SEARCH(I$1,Data!$C3)),1, 0)</f>
        <v>0</v>
      </c>
      <c r="J3">
        <f ca="1">IF(ISNUMBER(SEARCH(J$1,Data!$C3)),1, 0)</f>
        <v>0</v>
      </c>
      <c r="K3">
        <f ca="1">IF(ISNUMBER(SEARCH(K$1,Data!$C3)),1, 0)</f>
        <v>0</v>
      </c>
      <c r="L3" s="49">
        <f ca="1">IF(ISNUMBER(SEARCH(L$1,Data!$D3)),1, 0)</f>
        <v>0</v>
      </c>
      <c r="M3" s="49">
        <f ca="1">IF(ISNUMBER(SEARCH(M$1,Data!$D3)),1, 0)</f>
        <v>0</v>
      </c>
      <c r="N3" s="49">
        <f ca="1">IF(ISNUMBER(SEARCH(N$1,Data!$D3)),1, 0)</f>
        <v>0</v>
      </c>
      <c r="O3" s="49">
        <f ca="1">IF(ISNUMBER(SEARCH(O$1,Data!$D3)),1, 0)</f>
        <v>0</v>
      </c>
      <c r="P3">
        <f ca="1">IF(ISNUMBER(SEARCH(P$1,Data!$H3)),1, 0)</f>
        <v>1</v>
      </c>
      <c r="Q3">
        <f ca="1">IF(ISNUMBER(SEARCH(Q$1,Data!$E3)),1, 0)</f>
        <v>0</v>
      </c>
    </row>
    <row r="4" spans="1:17" ht="15.75">
      <c r="A4" s="45" t="s">
        <v>220</v>
      </c>
      <c r="B4" s="49">
        <f ca="1">IF(Data!I4="yes", 1, 0)</f>
        <v>0</v>
      </c>
      <c r="C4">
        <f ca="1">IF(ISNUMBER(SEARCH("Berkeley",Data!C4)),1, 0)</f>
        <v>1</v>
      </c>
      <c r="D4">
        <f ca="1">IF(ISNUMBER(SEARCH("Columbia",Data!C4)),1, 0)</f>
        <v>0</v>
      </c>
      <c r="E4">
        <f ca="1">IF(ISNUMBER(SEARCH(E$1,Data!$C4)),1, 0)</f>
        <v>0</v>
      </c>
      <c r="F4">
        <f ca="1">IF(ISNUMBER(SEARCH(F$1,Data!$C4)),1, 0)</f>
        <v>0</v>
      </c>
      <c r="G4">
        <f ca="1">IF(ISNUMBER(SEARCH(G$1,Data!$C4)),1, 0)</f>
        <v>0</v>
      </c>
      <c r="H4">
        <f ca="1">IF(ISNUMBER(SEARCH(H$1,Data!$C4)),1, 0)</f>
        <v>0</v>
      </c>
      <c r="I4">
        <f ca="1">IF(ISNUMBER(SEARCH(I$1,Data!$C4)),1, 0)</f>
        <v>1</v>
      </c>
      <c r="J4">
        <f ca="1">IF(ISNUMBER(SEARCH(J$1,Data!$C4)),1, 0)</f>
        <v>0</v>
      </c>
      <c r="K4">
        <f ca="1">IF(ISNUMBER(SEARCH(K$1,Data!$C4)),1, 0)</f>
        <v>0</v>
      </c>
      <c r="L4" s="49">
        <f ca="1">IF(ISNUMBER(SEARCH(L$1,Data!$D4)),1, 0)</f>
        <v>1</v>
      </c>
      <c r="M4" s="49">
        <f ca="1">IF(ISNUMBER(SEARCH(M$1,Data!$D4)),1, 0)</f>
        <v>0</v>
      </c>
      <c r="N4" s="49">
        <f ca="1">IF(ISNUMBER(SEARCH(N$1,Data!$D4)),1, 0)</f>
        <v>0</v>
      </c>
      <c r="O4" s="49">
        <f ca="1">IF(ISNUMBER(SEARCH(O$1,Data!$D4)),1, 0)</f>
        <v>0</v>
      </c>
      <c r="P4">
        <f ca="1">IF(ISNUMBER(SEARCH(P$1,Data!$H4)),1, 0)</f>
        <v>1</v>
      </c>
      <c r="Q4">
        <f ca="1">IF(ISNUMBER(SEARCH(Q$1,Data!$E4)),1, 0)</f>
        <v>1</v>
      </c>
    </row>
    <row r="5" spans="1:17" ht="15.75">
      <c r="A5" s="45" t="s">
        <v>222</v>
      </c>
      <c r="B5" s="49">
        <f ca="1">IF(Data!I5="yes", 1, 0)</f>
        <v>0</v>
      </c>
      <c r="C5">
        <f ca="1">IF(ISNUMBER(SEARCH("Berkeley",Data!C5)),1, 0)</f>
        <v>1</v>
      </c>
      <c r="D5">
        <f ca="1">IF(ISNUMBER(SEARCH("Columbia",Data!C5)),1, 0)</f>
        <v>0</v>
      </c>
      <c r="E5">
        <f ca="1">IF(ISNUMBER(SEARCH(E$1,Data!$C5)),1, 0)</f>
        <v>0</v>
      </c>
      <c r="F5">
        <f ca="1">IF(ISNUMBER(SEARCH(F$1,Data!$C5)),1, 0)</f>
        <v>0</v>
      </c>
      <c r="G5">
        <f ca="1">IF(ISNUMBER(SEARCH(G$1,Data!$C5)),1, 0)</f>
        <v>0</v>
      </c>
      <c r="H5">
        <f ca="1">IF(ISNUMBER(SEARCH(H$1,Data!$C5)),1, 0)</f>
        <v>0</v>
      </c>
      <c r="I5">
        <f ca="1">IF(ISNUMBER(SEARCH(I$1,Data!$C5)),1, 0)</f>
        <v>1</v>
      </c>
      <c r="J5">
        <f ca="1">IF(ISNUMBER(SEARCH(J$1,Data!$C5)),1, 0)</f>
        <v>0</v>
      </c>
      <c r="K5">
        <f ca="1">IF(ISNUMBER(SEARCH(K$1,Data!$C5)),1, 0)</f>
        <v>0</v>
      </c>
      <c r="L5" s="49">
        <f ca="1">IF(ISNUMBER(SEARCH(L$1,Data!$D5)),1, 0)</f>
        <v>1</v>
      </c>
      <c r="M5" s="49">
        <f ca="1">IF(ISNUMBER(SEARCH(M$1,Data!$D5)),1, 0)</f>
        <v>0</v>
      </c>
      <c r="N5" s="49">
        <f ca="1">IF(ISNUMBER(SEARCH(N$1,Data!$D5)),1, 0)</f>
        <v>0</v>
      </c>
      <c r="O5" s="49">
        <f ca="1">IF(ISNUMBER(SEARCH(O$1,Data!$D5)),1, 0)</f>
        <v>0</v>
      </c>
      <c r="P5">
        <f ca="1">IF(ISNUMBER(SEARCH(P$1,Data!$H5)),1, 0)</f>
        <v>0</v>
      </c>
      <c r="Q5">
        <f ca="1">IF(ISNUMBER(SEARCH(Q$1,Data!$E5)),1, 0)</f>
        <v>0</v>
      </c>
    </row>
    <row r="6" spans="1:17" ht="15.75">
      <c r="A6" s="44" t="s">
        <v>225</v>
      </c>
      <c r="B6" s="49">
        <f ca="1">IF(Data!I6="yes", 1, 0)</f>
        <v>0</v>
      </c>
      <c r="C6">
        <f ca="1">IF(ISNUMBER(SEARCH("Berkeley",Data!C6)),1, 0)</f>
        <v>0</v>
      </c>
      <c r="D6">
        <f ca="1">IF(ISNUMBER(SEARCH("Columbia",Data!C6)),1, 0)</f>
        <v>1</v>
      </c>
      <c r="E6">
        <f ca="1">IF(ISNUMBER(SEARCH(E$1,Data!$C6)),1, 0)</f>
        <v>0</v>
      </c>
      <c r="F6">
        <f ca="1">IF(ISNUMBER(SEARCH(F$1,Data!$C6)),1, 0)</f>
        <v>0</v>
      </c>
      <c r="G6">
        <f ca="1">IF(ISNUMBER(SEARCH(G$1,Data!$C6)),1, 0)</f>
        <v>0</v>
      </c>
      <c r="H6">
        <f ca="1">IF(ISNUMBER(SEARCH(H$1,Data!$C6)),1, 0)</f>
        <v>0</v>
      </c>
      <c r="I6">
        <f ca="1">IF(ISNUMBER(SEARCH(I$1,Data!$C6)),1, 0)</f>
        <v>1</v>
      </c>
      <c r="J6">
        <f ca="1">IF(ISNUMBER(SEARCH(J$1,Data!$C6)),1, 0)</f>
        <v>0</v>
      </c>
      <c r="K6">
        <f ca="1">IF(ISNUMBER(SEARCH(K$1,Data!$C6)),1, 0)</f>
        <v>0</v>
      </c>
      <c r="L6" s="49">
        <f ca="1">IF(ISNUMBER(SEARCH(L$1,Data!$D6)),1, 0)</f>
        <v>1</v>
      </c>
      <c r="M6" s="49">
        <f ca="1">IF(ISNUMBER(SEARCH(M$1,Data!$D6)),1, 0)</f>
        <v>0</v>
      </c>
      <c r="N6" s="49">
        <f ca="1">IF(ISNUMBER(SEARCH(N$1,Data!$D6)),1, 0)</f>
        <v>0</v>
      </c>
      <c r="O6" s="49">
        <f ca="1">IF(ISNUMBER(SEARCH(O$1,Data!$D6)),1, 0)</f>
        <v>0</v>
      </c>
      <c r="P6">
        <f ca="1">IF(ISNUMBER(SEARCH(P$1,Data!$H6)),1, 0)</f>
        <v>0</v>
      </c>
      <c r="Q6">
        <f ca="1">IF(ISNUMBER(SEARCH(Q$1,Data!$E6)),1, 0)</f>
        <v>0</v>
      </c>
    </row>
    <row r="7" spans="1:17" ht="15.75">
      <c r="A7" s="45" t="s">
        <v>226</v>
      </c>
      <c r="B7" s="49">
        <f ca="1">IF(Data!I7="yes", 1, 0)</f>
        <v>0</v>
      </c>
      <c r="C7">
        <f ca="1">IF(ISNUMBER(SEARCH("Berkeley",Data!C7)),1, 0)</f>
        <v>0</v>
      </c>
      <c r="D7">
        <f ca="1">IF(ISNUMBER(SEARCH("Columbia",Data!C7)),1, 0)</f>
        <v>0</v>
      </c>
      <c r="E7">
        <f ca="1">IF(ISNUMBER(SEARCH(E$1,Data!$C7)),1, 0)</f>
        <v>0</v>
      </c>
      <c r="F7">
        <f ca="1">IF(ISNUMBER(SEARCH(F$1,Data!$C7)),1, 0)</f>
        <v>0</v>
      </c>
      <c r="G7">
        <f ca="1">IF(ISNUMBER(SEARCH(G$1,Data!$C7)),1, 0)</f>
        <v>0</v>
      </c>
      <c r="H7">
        <f ca="1">IF(ISNUMBER(SEARCH(H$1,Data!$C7)),1, 0)</f>
        <v>0</v>
      </c>
      <c r="I7">
        <f ca="1">IF(ISNUMBER(SEARCH(I$1,Data!$C7)),1, 0)</f>
        <v>0</v>
      </c>
      <c r="J7">
        <f ca="1">IF(ISNUMBER(SEARCH(J$1,Data!$C7)),1, 0)</f>
        <v>0</v>
      </c>
      <c r="K7">
        <f ca="1">IF(ISNUMBER(SEARCH(K$1,Data!$C7)),1, 0)</f>
        <v>0</v>
      </c>
      <c r="L7" s="49">
        <f ca="1">IF(ISNUMBER(SEARCH(L$1,Data!$D7)),1, 0)</f>
        <v>1</v>
      </c>
      <c r="M7" s="49">
        <f ca="1">IF(ISNUMBER(SEARCH(M$1,Data!$D7)),1, 0)</f>
        <v>0</v>
      </c>
      <c r="N7" s="49">
        <f ca="1">IF(ISNUMBER(SEARCH(N$1,Data!$D7)),1, 0)</f>
        <v>0</v>
      </c>
      <c r="O7" s="49">
        <f ca="1">IF(ISNUMBER(SEARCH(O$1,Data!$D7)),1, 0)</f>
        <v>0</v>
      </c>
      <c r="P7">
        <f ca="1">IF(ISNUMBER(SEARCH(P$1,Data!$H7)),1, 0)</f>
        <v>0</v>
      </c>
      <c r="Q7">
        <f ca="1">IF(ISNUMBER(SEARCH(Q$1,Data!$E7)),1, 0)</f>
        <v>1</v>
      </c>
    </row>
    <row r="8" spans="1:17" ht="15.75">
      <c r="A8" s="45" t="s">
        <v>228</v>
      </c>
      <c r="B8" s="49">
        <f ca="1">IF(Data!I8="yes", 1, 0)</f>
        <v>0</v>
      </c>
      <c r="C8">
        <f ca="1">IF(ISNUMBER(SEARCH("Berkeley",Data!C8)),1, 0)</f>
        <v>0</v>
      </c>
      <c r="D8">
        <f ca="1">IF(ISNUMBER(SEARCH("Columbia",Data!C8)),1, 0)</f>
        <v>0</v>
      </c>
      <c r="E8">
        <f ca="1">IF(ISNUMBER(SEARCH(E$1,Data!$C8)),1, 0)</f>
        <v>1</v>
      </c>
      <c r="F8">
        <f ca="1">IF(ISNUMBER(SEARCH(F$1,Data!$C8)),1, 0)</f>
        <v>0</v>
      </c>
      <c r="G8">
        <f ca="1">IF(ISNUMBER(SEARCH(G$1,Data!$C8)),1, 0)</f>
        <v>1</v>
      </c>
      <c r="H8">
        <f ca="1">IF(ISNUMBER(SEARCH(H$1,Data!$C8)),1, 0)</f>
        <v>0</v>
      </c>
      <c r="I8">
        <f ca="1">IF(ISNUMBER(SEARCH(I$1,Data!$C8)),1, 0)</f>
        <v>0</v>
      </c>
      <c r="J8">
        <f ca="1">IF(ISNUMBER(SEARCH(J$1,Data!$C8)),1, 0)</f>
        <v>0</v>
      </c>
      <c r="K8">
        <f ca="1">IF(ISNUMBER(SEARCH(K$1,Data!$C8)),1, 0)</f>
        <v>0</v>
      </c>
      <c r="L8" s="49">
        <f ca="1">IF(ISNUMBER(SEARCH(L$1,Data!$D8)),1, 0)</f>
        <v>1</v>
      </c>
      <c r="M8" s="49">
        <f ca="1">IF(ISNUMBER(SEARCH(M$1,Data!$D8)),1, 0)</f>
        <v>0</v>
      </c>
      <c r="N8" s="49">
        <f ca="1">IF(ISNUMBER(SEARCH(N$1,Data!$D8)),1, 0)</f>
        <v>0</v>
      </c>
      <c r="O8" s="49">
        <f ca="1">IF(ISNUMBER(SEARCH(O$1,Data!$D8)),1, 0)</f>
        <v>0</v>
      </c>
      <c r="P8">
        <f ca="1">IF(ISNUMBER(SEARCH(P$1,Data!$H8)),1, 0)</f>
        <v>0</v>
      </c>
      <c r="Q8">
        <f ca="1">IF(ISNUMBER(SEARCH(Q$1,Data!$E8)),1, 0)</f>
        <v>1</v>
      </c>
    </row>
    <row r="9" spans="1:17" ht="15.75">
      <c r="A9" s="45" t="s">
        <v>230</v>
      </c>
      <c r="B9" s="49">
        <f ca="1">IF(Data!I9="yes", 1, 0)</f>
        <v>0</v>
      </c>
      <c r="C9">
        <f ca="1">IF(ISNUMBER(SEARCH("Berkeley",Data!C9)),1, 0)</f>
        <v>0</v>
      </c>
      <c r="D9">
        <f ca="1">IF(ISNUMBER(SEARCH("Columbia",Data!C9)),1, 0)</f>
        <v>0</v>
      </c>
      <c r="E9">
        <f ca="1">IF(ISNUMBER(SEARCH(E$1,Data!$C9)),1, 0)</f>
        <v>0</v>
      </c>
      <c r="F9">
        <f ca="1">IF(ISNUMBER(SEARCH(F$1,Data!$C9)),1, 0)</f>
        <v>0</v>
      </c>
      <c r="G9">
        <f ca="1">IF(ISNUMBER(SEARCH(G$1,Data!$C9)),1, 0)</f>
        <v>0</v>
      </c>
      <c r="H9">
        <f ca="1">IF(ISNUMBER(SEARCH(H$1,Data!$C9)),1, 0)</f>
        <v>0</v>
      </c>
      <c r="I9">
        <f ca="1">IF(ISNUMBER(SEARCH(I$1,Data!$C9)),1, 0)</f>
        <v>0</v>
      </c>
      <c r="J9">
        <f ca="1">IF(ISNUMBER(SEARCH(J$1,Data!$C9)),1, 0)</f>
        <v>1</v>
      </c>
      <c r="K9">
        <f ca="1">IF(ISNUMBER(SEARCH(K$1,Data!$C9)),1, 0)</f>
        <v>0</v>
      </c>
      <c r="L9" s="49">
        <f ca="1">IF(ISNUMBER(SEARCH(L$1,Data!$D9)),1, 0)</f>
        <v>1</v>
      </c>
      <c r="M9" s="49">
        <f ca="1">IF(ISNUMBER(SEARCH(M$1,Data!$D9)),1, 0)</f>
        <v>0</v>
      </c>
      <c r="N9" s="49">
        <f ca="1">IF(ISNUMBER(SEARCH(N$1,Data!$D9)),1, 0)</f>
        <v>0</v>
      </c>
      <c r="O9" s="49">
        <f ca="1">IF(ISNUMBER(SEARCH(O$1,Data!$D9)),1, 0)</f>
        <v>0</v>
      </c>
      <c r="P9">
        <f ca="1">IF(ISNUMBER(SEARCH(P$1,Data!$H9)),1, 0)</f>
        <v>0</v>
      </c>
      <c r="Q9">
        <f ca="1">IF(ISNUMBER(SEARCH(Q$1,Data!$E9)),1, 0)</f>
        <v>0</v>
      </c>
    </row>
    <row r="10" spans="1:17" ht="15.75">
      <c r="A10" s="45" t="s">
        <v>232</v>
      </c>
      <c r="B10" s="49">
        <f ca="1">IF(Data!I10="yes", 1, 0)</f>
        <v>1</v>
      </c>
      <c r="C10">
        <f ca="1">IF(ISNUMBER(SEARCH("Berkeley",Data!C10)),1, 0)</f>
        <v>0</v>
      </c>
      <c r="D10">
        <f ca="1">IF(ISNUMBER(SEARCH("Columbia",Data!C10)),1, 0)</f>
        <v>0</v>
      </c>
      <c r="E10">
        <f ca="1">IF(ISNUMBER(SEARCH(E$1,Data!$C10)),1, 0)</f>
        <v>0</v>
      </c>
      <c r="F10">
        <f ca="1">IF(ISNUMBER(SEARCH(F$1,Data!$C10)),1, 0)</f>
        <v>0</v>
      </c>
      <c r="G10">
        <f ca="1">IF(ISNUMBER(SEARCH(G$1,Data!$C10)),1, 0)</f>
        <v>0</v>
      </c>
      <c r="H10">
        <f ca="1">IF(ISNUMBER(SEARCH(H$1,Data!$C10)),1, 0)</f>
        <v>0</v>
      </c>
      <c r="I10">
        <f ca="1">IF(ISNUMBER(SEARCH(I$1,Data!$C10)),1, 0)</f>
        <v>0</v>
      </c>
      <c r="J10">
        <f ca="1">IF(ISNUMBER(SEARCH(J$1,Data!$C10)),1, 0)</f>
        <v>0</v>
      </c>
      <c r="K10">
        <f ca="1">IF(ISNUMBER(SEARCH(K$1,Data!$C10)),1, 0)</f>
        <v>1</v>
      </c>
      <c r="L10" s="49">
        <f ca="1">IF(ISNUMBER(SEARCH(L$1,Data!$D10)),1, 0)</f>
        <v>0</v>
      </c>
      <c r="M10" s="49">
        <f ca="1">IF(ISNUMBER(SEARCH(M$1,Data!$D10)),1, 0)</f>
        <v>1</v>
      </c>
      <c r="N10" s="49">
        <f ca="1">IF(ISNUMBER(SEARCH(N$1,Data!$D10)),1, 0)</f>
        <v>0</v>
      </c>
      <c r="O10" s="49">
        <f ca="1">IF(ISNUMBER(SEARCH(O$1,Data!$D10)),1, 0)</f>
        <v>0</v>
      </c>
      <c r="P10">
        <f ca="1">IF(ISNUMBER(SEARCH(P$1,Data!$H10)),1, 0)</f>
        <v>0</v>
      </c>
      <c r="Q10">
        <f ca="1">IF(ISNUMBER(SEARCH(Q$1,Data!$E10)),1, 0)</f>
        <v>1</v>
      </c>
    </row>
    <row r="11" spans="1:17" ht="15.75">
      <c r="A11" s="35" t="s">
        <v>234</v>
      </c>
      <c r="B11" s="49">
        <f ca="1">IF(Data!I11="yes", 1, 0)</f>
        <v>1</v>
      </c>
      <c r="C11">
        <f ca="1">IF(ISNUMBER(SEARCH("Berkeley",Data!C11)),1, 0)</f>
        <v>0</v>
      </c>
      <c r="D11">
        <f ca="1">IF(ISNUMBER(SEARCH("Columbia",Data!C11)),1, 0)</f>
        <v>0</v>
      </c>
      <c r="E11">
        <f ca="1">IF(ISNUMBER(SEARCH(E$1,Data!$C11)),1, 0)</f>
        <v>0</v>
      </c>
      <c r="F11">
        <f ca="1">IF(ISNUMBER(SEARCH(F$1,Data!$C11)),1, 0)</f>
        <v>0</v>
      </c>
      <c r="G11">
        <f ca="1">IF(ISNUMBER(SEARCH(G$1,Data!$C11)),1, 0)</f>
        <v>0</v>
      </c>
      <c r="H11">
        <f ca="1">IF(ISNUMBER(SEARCH(H$1,Data!$C11)),1, 0)</f>
        <v>1</v>
      </c>
      <c r="I11">
        <f ca="1">IF(ISNUMBER(SEARCH(I$1,Data!$C11)),1, 0)</f>
        <v>0</v>
      </c>
      <c r="J11">
        <f ca="1">IF(ISNUMBER(SEARCH(J$1,Data!$C11)),1, 0)</f>
        <v>0</v>
      </c>
      <c r="K11">
        <f ca="1">IF(ISNUMBER(SEARCH(K$1,Data!$C11)),1, 0)</f>
        <v>0</v>
      </c>
      <c r="L11" s="49">
        <f ca="1">IF(ISNUMBER(SEARCH(L$1,Data!$D11)),1, 0)</f>
        <v>0</v>
      </c>
      <c r="M11" s="49">
        <f ca="1">IF(ISNUMBER(SEARCH(M$1,Data!$D11)),1, 0)</f>
        <v>0</v>
      </c>
      <c r="N11" s="49">
        <f ca="1">IF(ISNUMBER(SEARCH(N$1,Data!$D11)),1, 0)</f>
        <v>0</v>
      </c>
      <c r="O11" s="49">
        <f ca="1">IF(ISNUMBER(SEARCH(O$1,Data!$D11)),1, 0)</f>
        <v>0</v>
      </c>
      <c r="P11">
        <f ca="1">IF(ISNUMBER(SEARCH(P$1,Data!$H11)),1, 0)</f>
        <v>0</v>
      </c>
      <c r="Q11">
        <f ca="1">IF(ISNUMBER(SEARCH(Q$1,Data!$E11)),1, 0)</f>
        <v>1</v>
      </c>
    </row>
    <row r="12" spans="1:17" ht="15.75">
      <c r="A12" s="45" t="s">
        <v>236</v>
      </c>
      <c r="B12" s="49">
        <f ca="1">IF(Data!I12="yes", 1, 0)</f>
        <v>1</v>
      </c>
      <c r="C12">
        <f ca="1">IF(ISNUMBER(SEARCH("Berkeley",Data!C12)),1, 0)</f>
        <v>0</v>
      </c>
      <c r="D12">
        <f ca="1">IF(ISNUMBER(SEARCH("Columbia",Data!C12)),1, 0)</f>
        <v>0</v>
      </c>
      <c r="E12">
        <f ca="1">IF(ISNUMBER(SEARCH(E$1,Data!$C12)),1, 0)</f>
        <v>0</v>
      </c>
      <c r="F12">
        <f ca="1">IF(ISNUMBER(SEARCH(F$1,Data!$C12)),1, 0)</f>
        <v>0</v>
      </c>
      <c r="G12">
        <f ca="1">IF(ISNUMBER(SEARCH(G$1,Data!$C12)),1, 0)</f>
        <v>0</v>
      </c>
      <c r="H12">
        <f ca="1">IF(ISNUMBER(SEARCH(H$1,Data!$C12)),1, 0)</f>
        <v>1</v>
      </c>
      <c r="I12">
        <f ca="1">IF(ISNUMBER(SEARCH(I$1,Data!$C12)),1, 0)</f>
        <v>0</v>
      </c>
      <c r="J12">
        <f ca="1">IF(ISNUMBER(SEARCH(J$1,Data!$C12)),1, 0)</f>
        <v>0</v>
      </c>
      <c r="K12">
        <f ca="1">IF(ISNUMBER(SEARCH(K$1,Data!$C12)),1, 0)</f>
        <v>0</v>
      </c>
      <c r="L12" s="49">
        <f ca="1">IF(ISNUMBER(SEARCH(L$1,Data!$D12)),1, 0)</f>
        <v>0</v>
      </c>
      <c r="M12" s="49">
        <f ca="1">IF(ISNUMBER(SEARCH(M$1,Data!$D12)),1, 0)</f>
        <v>0</v>
      </c>
      <c r="N12" s="49">
        <f ca="1">IF(ISNUMBER(SEARCH(N$1,Data!$D12)),1, 0)</f>
        <v>0</v>
      </c>
      <c r="O12" s="49">
        <f ca="1">IF(ISNUMBER(SEARCH(O$1,Data!$D12)),1, 0)</f>
        <v>0</v>
      </c>
      <c r="P12">
        <f ca="1">IF(ISNUMBER(SEARCH(P$1,Data!$H12)),1, 0)</f>
        <v>0</v>
      </c>
      <c r="Q12">
        <f ca="1">IF(ISNUMBER(SEARCH(Q$1,Data!$E12)),1, 0)</f>
        <v>1</v>
      </c>
    </row>
    <row r="13" spans="1:17" ht="15.75">
      <c r="A13" s="45" t="s">
        <v>237</v>
      </c>
      <c r="B13" s="49">
        <f ca="1">IF(Data!I13="yes", 1, 0)</f>
        <v>0</v>
      </c>
      <c r="C13">
        <f ca="1">IF(ISNUMBER(SEARCH("Berkeley",Data!C13)),1, 0)</f>
        <v>1</v>
      </c>
      <c r="D13">
        <f ca="1">IF(ISNUMBER(SEARCH("Columbia",Data!C13)),1, 0)</f>
        <v>0</v>
      </c>
      <c r="E13">
        <f ca="1">IF(ISNUMBER(SEARCH(E$1,Data!$C13)),1, 0)</f>
        <v>0</v>
      </c>
      <c r="F13">
        <f ca="1">IF(ISNUMBER(SEARCH(F$1,Data!$C13)),1, 0)</f>
        <v>0</v>
      </c>
      <c r="G13">
        <f ca="1">IF(ISNUMBER(SEARCH(G$1,Data!$C13)),1, 0)</f>
        <v>0</v>
      </c>
      <c r="H13">
        <f ca="1">IF(ISNUMBER(SEARCH(H$1,Data!$C13)),1, 0)</f>
        <v>0</v>
      </c>
      <c r="I13">
        <f ca="1">IF(ISNUMBER(SEARCH(I$1,Data!$C13)),1, 0)</f>
        <v>0</v>
      </c>
      <c r="J13">
        <f ca="1">IF(ISNUMBER(SEARCH(J$1,Data!$C13)),1, 0)</f>
        <v>0</v>
      </c>
      <c r="K13">
        <f ca="1">IF(ISNUMBER(SEARCH(K$1,Data!$C13)),1, 0)</f>
        <v>0</v>
      </c>
      <c r="L13" s="49">
        <f ca="1">IF(ISNUMBER(SEARCH(L$1,Data!$D13)),1, 0)</f>
        <v>1</v>
      </c>
      <c r="M13" s="49">
        <f ca="1">IF(ISNUMBER(SEARCH(M$1,Data!$D13)),1, 0)</f>
        <v>0</v>
      </c>
      <c r="N13" s="49">
        <f ca="1">IF(ISNUMBER(SEARCH(N$1,Data!$D13)),1, 0)</f>
        <v>0</v>
      </c>
      <c r="O13" s="49">
        <f ca="1">IF(ISNUMBER(SEARCH(O$1,Data!$D13)),1, 0)</f>
        <v>0</v>
      </c>
      <c r="P13">
        <f ca="1">IF(ISNUMBER(SEARCH(P$1,Data!$H13)),1, 0)</f>
        <v>0</v>
      </c>
      <c r="Q13">
        <f ca="1">IF(ISNUMBER(SEARCH(Q$1,Data!$E13)),1, 0)</f>
        <v>1</v>
      </c>
    </row>
    <row r="14" spans="1:17" ht="15.75">
      <c r="A14" s="45" t="s">
        <v>238</v>
      </c>
      <c r="B14" s="49">
        <f ca="1">IF(Data!I14="yes", 1, 0)</f>
        <v>0</v>
      </c>
      <c r="C14">
        <f ca="1">IF(ISNUMBER(SEARCH("Berkeley",Data!C14)),1, 0)</f>
        <v>0</v>
      </c>
      <c r="D14">
        <f ca="1">IF(ISNUMBER(SEARCH("Columbia",Data!C14)),1, 0)</f>
        <v>0</v>
      </c>
      <c r="E14">
        <f ca="1">IF(ISNUMBER(SEARCH(E$1,Data!$C14)),1, 0)</f>
        <v>0</v>
      </c>
      <c r="F14">
        <f ca="1">IF(ISNUMBER(SEARCH(F$1,Data!$C14)),1, 0)</f>
        <v>0</v>
      </c>
      <c r="G14">
        <f ca="1">IF(ISNUMBER(SEARCH(G$1,Data!$C14)),1, 0)</f>
        <v>0</v>
      </c>
      <c r="H14">
        <f ca="1">IF(ISNUMBER(SEARCH(H$1,Data!$C14)),1, 0)</f>
        <v>0</v>
      </c>
      <c r="I14">
        <f ca="1">IF(ISNUMBER(SEARCH(I$1,Data!$C14)),1, 0)</f>
        <v>0</v>
      </c>
      <c r="J14">
        <f ca="1">IF(ISNUMBER(SEARCH(J$1,Data!$C14)),1, 0)</f>
        <v>0</v>
      </c>
      <c r="K14">
        <f ca="1">IF(ISNUMBER(SEARCH(K$1,Data!$C14)),1, 0)</f>
        <v>0</v>
      </c>
      <c r="L14" s="49">
        <f ca="1">IF(ISNUMBER(SEARCH(L$1,Data!$D14)),1, 0)</f>
        <v>1</v>
      </c>
      <c r="M14" s="49">
        <f ca="1">IF(ISNUMBER(SEARCH(M$1,Data!$D14)),1, 0)</f>
        <v>0</v>
      </c>
      <c r="N14" s="49">
        <f ca="1">IF(ISNUMBER(SEARCH(N$1,Data!$D14)),1, 0)</f>
        <v>0</v>
      </c>
      <c r="O14" s="49">
        <f ca="1">IF(ISNUMBER(SEARCH(O$1,Data!$D14)),1, 0)</f>
        <v>0</v>
      </c>
      <c r="P14">
        <f ca="1">IF(ISNUMBER(SEARCH(P$1,Data!$H14)),1, 0)</f>
        <v>0</v>
      </c>
      <c r="Q14">
        <f ca="1">IF(ISNUMBER(SEARCH(Q$1,Data!$E14)),1, 0)</f>
        <v>0</v>
      </c>
    </row>
    <row r="15" spans="1:17" ht="15.75">
      <c r="A15" s="45" t="s">
        <v>241</v>
      </c>
      <c r="B15" s="49">
        <f ca="1">IF(Data!I15="yes", 1, 0)</f>
        <v>0</v>
      </c>
      <c r="C15">
        <f ca="1">IF(ISNUMBER(SEARCH("Berkeley",Data!C15)),1, 0)</f>
        <v>0</v>
      </c>
      <c r="D15">
        <f ca="1">IF(ISNUMBER(SEARCH("Columbia",Data!C15)),1, 0)</f>
        <v>0</v>
      </c>
      <c r="E15">
        <f ca="1">IF(ISNUMBER(SEARCH(E$1,Data!$C15)),1, 0)</f>
        <v>0</v>
      </c>
      <c r="F15">
        <f ca="1">IF(ISNUMBER(SEARCH(F$1,Data!$C15)),1, 0)</f>
        <v>0</v>
      </c>
      <c r="G15">
        <f ca="1">IF(ISNUMBER(SEARCH(G$1,Data!$C15)),1, 0)</f>
        <v>1</v>
      </c>
      <c r="H15">
        <f ca="1">IF(ISNUMBER(SEARCH(H$1,Data!$C15)),1, 0)</f>
        <v>0</v>
      </c>
      <c r="I15">
        <f ca="1">IF(ISNUMBER(SEARCH(I$1,Data!$C15)),1, 0)</f>
        <v>0</v>
      </c>
      <c r="J15">
        <f ca="1">IF(ISNUMBER(SEARCH(J$1,Data!$C15)),1, 0)</f>
        <v>0</v>
      </c>
      <c r="K15">
        <f ca="1">IF(ISNUMBER(SEARCH(K$1,Data!$C15)),1, 0)</f>
        <v>0</v>
      </c>
      <c r="L15" s="49">
        <f ca="1">IF(ISNUMBER(SEARCH(L$1,Data!$D15)),1, 0)</f>
        <v>1</v>
      </c>
      <c r="M15" s="49">
        <f ca="1">IF(ISNUMBER(SEARCH(M$1,Data!$D15)),1, 0)</f>
        <v>0</v>
      </c>
      <c r="N15" s="49">
        <f ca="1">IF(ISNUMBER(SEARCH(N$1,Data!$D15)),1, 0)</f>
        <v>0</v>
      </c>
      <c r="O15" s="49">
        <f ca="1">IF(ISNUMBER(SEARCH(O$1,Data!$D15)),1, 0)</f>
        <v>0</v>
      </c>
      <c r="P15">
        <f ca="1">IF(ISNUMBER(SEARCH(P$1,Data!$H15)),1, 0)</f>
        <v>0</v>
      </c>
      <c r="Q15">
        <f ca="1">IF(ISNUMBER(SEARCH(Q$1,Data!$E15)),1, 0)</f>
        <v>0</v>
      </c>
    </row>
    <row r="16" spans="1:17" ht="15.75">
      <c r="A16" s="45" t="s">
        <v>244</v>
      </c>
      <c r="B16" s="49">
        <f ca="1">IF(Data!I16="yes", 1, 0)</f>
        <v>0</v>
      </c>
      <c r="C16">
        <f ca="1">IF(ISNUMBER(SEARCH("Berkeley",Data!C16)),1, 0)</f>
        <v>0</v>
      </c>
      <c r="D16">
        <f ca="1">IF(ISNUMBER(SEARCH("Columbia",Data!C16)),1, 0)</f>
        <v>0</v>
      </c>
      <c r="E16">
        <f ca="1">IF(ISNUMBER(SEARCH(E$1,Data!$C16)),1, 0)</f>
        <v>0</v>
      </c>
      <c r="F16">
        <f ca="1">IF(ISNUMBER(SEARCH(F$1,Data!$C16)),1, 0)</f>
        <v>0</v>
      </c>
      <c r="G16">
        <f ca="1">IF(ISNUMBER(SEARCH(G$1,Data!$C16)),1, 0)</f>
        <v>0</v>
      </c>
      <c r="H16">
        <f ca="1">IF(ISNUMBER(SEARCH(H$1,Data!$C16)),1, 0)</f>
        <v>0</v>
      </c>
      <c r="I16">
        <f ca="1">IF(ISNUMBER(SEARCH(I$1,Data!$C16)),1, 0)</f>
        <v>0</v>
      </c>
      <c r="J16">
        <f ca="1">IF(ISNUMBER(SEARCH(J$1,Data!$C16)),1, 0)</f>
        <v>0</v>
      </c>
      <c r="K16">
        <f ca="1">IF(ISNUMBER(SEARCH(K$1,Data!$C16)),1, 0)</f>
        <v>0</v>
      </c>
      <c r="L16" s="49">
        <f ca="1">IF(ISNUMBER(SEARCH(L$1,Data!$D16)),1, 0)</f>
        <v>0</v>
      </c>
      <c r="M16" s="49">
        <f ca="1">IF(ISNUMBER(SEARCH(M$1,Data!$D16)),1, 0)</f>
        <v>0</v>
      </c>
      <c r="N16" s="49">
        <f ca="1">IF(ISNUMBER(SEARCH(N$1,Data!$D16)),1, 0)</f>
        <v>0</v>
      </c>
      <c r="O16" s="49">
        <f ca="1">IF(ISNUMBER(SEARCH(O$1,Data!$D16)),1, 0)</f>
        <v>0</v>
      </c>
      <c r="P16">
        <f ca="1">IF(ISNUMBER(SEARCH(P$1,Data!$H16)),1, 0)</f>
        <v>0</v>
      </c>
      <c r="Q16">
        <f ca="1">IF(ISNUMBER(SEARCH(Q$1,Data!$E16)),1, 0)</f>
        <v>1</v>
      </c>
    </row>
    <row r="17" spans="1:17" ht="15.75">
      <c r="A17" s="45" t="s">
        <v>246</v>
      </c>
      <c r="B17" s="49">
        <f ca="1">IF(Data!I17="yes", 1, 0)</f>
        <v>0</v>
      </c>
      <c r="C17">
        <f ca="1">IF(ISNUMBER(SEARCH("Berkeley",Data!C17)),1, 0)</f>
        <v>1</v>
      </c>
      <c r="D17">
        <f ca="1">IF(ISNUMBER(SEARCH("Columbia",Data!C17)),1, 0)</f>
        <v>0</v>
      </c>
      <c r="E17">
        <f ca="1">IF(ISNUMBER(SEARCH(E$1,Data!$C17)),1, 0)</f>
        <v>0</v>
      </c>
      <c r="F17">
        <f ca="1">IF(ISNUMBER(SEARCH(F$1,Data!$C17)),1, 0)</f>
        <v>1</v>
      </c>
      <c r="G17">
        <f ca="1">IF(ISNUMBER(SEARCH(G$1,Data!$C17)),1, 0)</f>
        <v>0</v>
      </c>
      <c r="H17">
        <f ca="1">IF(ISNUMBER(SEARCH(H$1,Data!$C17)),1, 0)</f>
        <v>0</v>
      </c>
      <c r="I17">
        <f ca="1">IF(ISNUMBER(SEARCH(I$1,Data!$C17)),1, 0)</f>
        <v>1</v>
      </c>
      <c r="J17">
        <f ca="1">IF(ISNUMBER(SEARCH(J$1,Data!$C17)),1, 0)</f>
        <v>0</v>
      </c>
      <c r="K17">
        <f ca="1">IF(ISNUMBER(SEARCH(K$1,Data!$C17)),1, 0)</f>
        <v>0</v>
      </c>
      <c r="L17" s="49">
        <f ca="1">IF(ISNUMBER(SEARCH(L$1,Data!$D17)),1, 0)</f>
        <v>1</v>
      </c>
      <c r="M17" s="49">
        <f ca="1">IF(ISNUMBER(SEARCH(M$1,Data!$D17)),1, 0)</f>
        <v>0</v>
      </c>
      <c r="N17" s="49">
        <f ca="1">IF(ISNUMBER(SEARCH(N$1,Data!$D17)),1, 0)</f>
        <v>0</v>
      </c>
      <c r="O17" s="49">
        <f ca="1">IF(ISNUMBER(SEARCH(O$1,Data!$D17)),1, 0)</f>
        <v>0</v>
      </c>
      <c r="P17">
        <f ca="1">IF(ISNUMBER(SEARCH(P$1,Data!$H17)),1, 0)</f>
        <v>0</v>
      </c>
      <c r="Q17">
        <f ca="1">IF(ISNUMBER(SEARCH(Q$1,Data!$E17)),1, 0)</f>
        <v>1</v>
      </c>
    </row>
    <row r="18" spans="1:17" ht="15.75">
      <c r="A18" s="45" t="s">
        <v>248</v>
      </c>
      <c r="B18" s="49">
        <f ca="1">IF(Data!I18="yes", 1, 0)</f>
        <v>0</v>
      </c>
      <c r="C18">
        <f ca="1">IF(ISNUMBER(SEARCH("Berkeley",Data!C18)),1, 0)</f>
        <v>0</v>
      </c>
      <c r="D18">
        <f ca="1">IF(ISNUMBER(SEARCH("Columbia",Data!C18)),1, 0)</f>
        <v>0</v>
      </c>
      <c r="E18">
        <f ca="1">IF(ISNUMBER(SEARCH(E$1,Data!$C18)),1, 0)</f>
        <v>1</v>
      </c>
      <c r="F18">
        <f ca="1">IF(ISNUMBER(SEARCH(F$1,Data!$C18)),1, 0)</f>
        <v>0</v>
      </c>
      <c r="G18">
        <f ca="1">IF(ISNUMBER(SEARCH(G$1,Data!$C18)),1, 0)</f>
        <v>0</v>
      </c>
      <c r="H18">
        <f ca="1">IF(ISNUMBER(SEARCH(H$1,Data!$C18)),1, 0)</f>
        <v>0</v>
      </c>
      <c r="I18">
        <f ca="1">IF(ISNUMBER(SEARCH(I$1,Data!$C18)),1, 0)</f>
        <v>0</v>
      </c>
      <c r="J18">
        <f ca="1">IF(ISNUMBER(SEARCH(J$1,Data!$C18)),1, 0)</f>
        <v>0</v>
      </c>
      <c r="K18">
        <f ca="1">IF(ISNUMBER(SEARCH(K$1,Data!$C18)),1, 0)</f>
        <v>0</v>
      </c>
      <c r="L18" s="49">
        <f ca="1">IF(ISNUMBER(SEARCH(L$1,Data!$D18)),1, 0)</f>
        <v>1</v>
      </c>
      <c r="M18" s="49">
        <f ca="1">IF(ISNUMBER(SEARCH(M$1,Data!$D18)),1, 0)</f>
        <v>0</v>
      </c>
      <c r="N18" s="49">
        <f ca="1">IF(ISNUMBER(SEARCH(N$1,Data!$D18)),1, 0)</f>
        <v>0</v>
      </c>
      <c r="O18" s="49">
        <f ca="1">IF(ISNUMBER(SEARCH(O$1,Data!$D18)),1, 0)</f>
        <v>0</v>
      </c>
      <c r="P18">
        <f ca="1">IF(ISNUMBER(SEARCH(P$1,Data!$H18)),1, 0)</f>
        <v>0</v>
      </c>
      <c r="Q18">
        <f ca="1">IF(ISNUMBER(SEARCH(Q$1,Data!$E18)),1, 0)</f>
        <v>0</v>
      </c>
    </row>
    <row r="19" spans="1:17" ht="15.75">
      <c r="A19" s="45" t="s">
        <v>251</v>
      </c>
      <c r="B19" s="49">
        <f ca="1">IF(Data!I19="yes", 1, 0)</f>
        <v>0</v>
      </c>
      <c r="C19">
        <f ca="1">IF(ISNUMBER(SEARCH("Berkeley",Data!C19)),1, 0)</f>
        <v>0</v>
      </c>
      <c r="D19">
        <f ca="1">IF(ISNUMBER(SEARCH("Columbia",Data!C19)),1, 0)</f>
        <v>0</v>
      </c>
      <c r="E19">
        <f ca="1">IF(ISNUMBER(SEARCH(E$1,Data!$C19)),1, 0)</f>
        <v>1</v>
      </c>
      <c r="F19">
        <f ca="1">IF(ISNUMBER(SEARCH(F$1,Data!$C19)),1, 0)</f>
        <v>0</v>
      </c>
      <c r="G19">
        <f ca="1">IF(ISNUMBER(SEARCH(G$1,Data!$C19)),1, 0)</f>
        <v>1</v>
      </c>
      <c r="H19">
        <f ca="1">IF(ISNUMBER(SEARCH(H$1,Data!$C19)),1, 0)</f>
        <v>0</v>
      </c>
      <c r="I19">
        <f ca="1">IF(ISNUMBER(SEARCH(I$1,Data!$C19)),1, 0)</f>
        <v>0</v>
      </c>
      <c r="J19">
        <f ca="1">IF(ISNUMBER(SEARCH(J$1,Data!$C19)),1, 0)</f>
        <v>0</v>
      </c>
      <c r="K19">
        <f ca="1">IF(ISNUMBER(SEARCH(K$1,Data!$C19)),1, 0)</f>
        <v>0</v>
      </c>
      <c r="L19" s="49">
        <f ca="1">IF(ISNUMBER(SEARCH(L$1,Data!$D19)),1, 0)</f>
        <v>1</v>
      </c>
      <c r="M19" s="49">
        <f ca="1">IF(ISNUMBER(SEARCH(M$1,Data!$D19)),1, 0)</f>
        <v>0</v>
      </c>
      <c r="N19" s="49">
        <f ca="1">IF(ISNUMBER(SEARCH(N$1,Data!$D19)),1, 0)</f>
        <v>0</v>
      </c>
      <c r="O19" s="49">
        <f ca="1">IF(ISNUMBER(SEARCH(O$1,Data!$D19)),1, 0)</f>
        <v>0</v>
      </c>
      <c r="P19">
        <f ca="1">IF(ISNUMBER(SEARCH(P$1,Data!$H19)),1, 0)</f>
        <v>0</v>
      </c>
      <c r="Q19">
        <f ca="1">IF(ISNUMBER(SEARCH(Q$1,Data!$E19)),1, 0)</f>
        <v>0</v>
      </c>
    </row>
    <row r="20" spans="1:17" ht="15.75">
      <c r="A20" s="45" t="s">
        <v>254</v>
      </c>
      <c r="B20" s="49">
        <f ca="1">IF(Data!I20="yes", 1, 0)</f>
        <v>0</v>
      </c>
      <c r="C20">
        <f ca="1">IF(ISNUMBER(SEARCH("Berkeley",Data!C20)),1, 0)</f>
        <v>0</v>
      </c>
      <c r="D20">
        <f ca="1">IF(ISNUMBER(SEARCH("Columbia",Data!C20)),1, 0)</f>
        <v>0</v>
      </c>
      <c r="E20">
        <f ca="1">IF(ISNUMBER(SEARCH(E$1,Data!$C20)),1, 0)</f>
        <v>0</v>
      </c>
      <c r="F20">
        <f ca="1">IF(ISNUMBER(SEARCH(F$1,Data!$C20)),1, 0)</f>
        <v>0</v>
      </c>
      <c r="G20">
        <f ca="1">IF(ISNUMBER(SEARCH(G$1,Data!$C20)),1, 0)</f>
        <v>0</v>
      </c>
      <c r="H20">
        <f ca="1">IF(ISNUMBER(SEARCH(H$1,Data!$C20)),1, 0)</f>
        <v>0</v>
      </c>
      <c r="I20">
        <f ca="1">IF(ISNUMBER(SEARCH(I$1,Data!$C20)),1, 0)</f>
        <v>0</v>
      </c>
      <c r="J20">
        <f ca="1">IF(ISNUMBER(SEARCH(J$1,Data!$C20)),1, 0)</f>
        <v>0</v>
      </c>
      <c r="K20">
        <f ca="1">IF(ISNUMBER(SEARCH(K$1,Data!$C20)),1, 0)</f>
        <v>0</v>
      </c>
      <c r="L20" s="49">
        <f ca="1">IF(ISNUMBER(SEARCH(L$1,Data!$D20)),1, 0)</f>
        <v>1</v>
      </c>
      <c r="M20" s="49">
        <f ca="1">IF(ISNUMBER(SEARCH(M$1,Data!$D20)),1, 0)</f>
        <v>0</v>
      </c>
      <c r="N20" s="49">
        <f ca="1">IF(ISNUMBER(SEARCH(N$1,Data!$D20)),1, 0)</f>
        <v>0</v>
      </c>
      <c r="O20" s="49">
        <f ca="1">IF(ISNUMBER(SEARCH(O$1,Data!$D20)),1, 0)</f>
        <v>0</v>
      </c>
      <c r="P20">
        <f ca="1">IF(ISNUMBER(SEARCH(P$1,Data!$H20)),1, 0)</f>
        <v>0</v>
      </c>
      <c r="Q20">
        <f ca="1">IF(ISNUMBER(SEARCH(Q$1,Data!$E20)),1, 0)</f>
        <v>0</v>
      </c>
    </row>
    <row r="21" spans="1:17" ht="15.75">
      <c r="A21" s="45" t="s">
        <v>256</v>
      </c>
      <c r="B21" s="49">
        <f ca="1">IF(Data!I21="yes", 1, 0)</f>
        <v>0</v>
      </c>
      <c r="C21">
        <f ca="1">IF(ISNUMBER(SEARCH("Berkeley",Data!C21)),1, 0)</f>
        <v>0</v>
      </c>
      <c r="D21">
        <f ca="1">IF(ISNUMBER(SEARCH("Columbia",Data!C21)),1, 0)</f>
        <v>0</v>
      </c>
      <c r="E21">
        <f ca="1">IF(ISNUMBER(SEARCH(E$1,Data!$C21)),1, 0)</f>
        <v>0</v>
      </c>
      <c r="F21">
        <f ca="1">IF(ISNUMBER(SEARCH(F$1,Data!$C21)),1, 0)</f>
        <v>0</v>
      </c>
      <c r="G21">
        <f ca="1">IF(ISNUMBER(SEARCH(G$1,Data!$C21)),1, 0)</f>
        <v>0</v>
      </c>
      <c r="H21">
        <f ca="1">IF(ISNUMBER(SEARCH(H$1,Data!$C21)),1, 0)</f>
        <v>0</v>
      </c>
      <c r="I21">
        <f ca="1">IF(ISNUMBER(SEARCH(I$1,Data!$C21)),1, 0)</f>
        <v>0</v>
      </c>
      <c r="J21">
        <f ca="1">IF(ISNUMBER(SEARCH(J$1,Data!$C21)),1, 0)</f>
        <v>0</v>
      </c>
      <c r="K21">
        <f ca="1">IF(ISNUMBER(SEARCH(K$1,Data!$C21)),1, 0)</f>
        <v>0</v>
      </c>
      <c r="L21" s="49">
        <f ca="1">IF(ISNUMBER(SEARCH(L$1,Data!$D21)),1, 0)</f>
        <v>0</v>
      </c>
      <c r="M21" s="49">
        <f ca="1">IF(ISNUMBER(SEARCH(M$1,Data!$D21)),1, 0)</f>
        <v>0</v>
      </c>
      <c r="N21" s="49">
        <f ca="1">IF(ISNUMBER(SEARCH(N$1,Data!$D21)),1, 0)</f>
        <v>0</v>
      </c>
      <c r="O21" s="49">
        <f ca="1">IF(ISNUMBER(SEARCH(O$1,Data!$D21)),1, 0)</f>
        <v>0</v>
      </c>
      <c r="P21">
        <f ca="1">IF(ISNUMBER(SEARCH(P$1,Data!$H21)),1, 0)</f>
        <v>1</v>
      </c>
      <c r="Q21">
        <f ca="1">IF(ISNUMBER(SEARCH(Q$1,Data!$E21)),1, 0)</f>
        <v>1</v>
      </c>
    </row>
    <row r="22" spans="1:17" ht="15.75">
      <c r="A22" s="45" t="s">
        <v>258</v>
      </c>
      <c r="B22" s="49">
        <f ca="1">IF(Data!I22="yes", 1, 0)</f>
        <v>0</v>
      </c>
      <c r="C22">
        <f ca="1">IF(ISNUMBER(SEARCH("Berkeley",Data!C22)),1, 0)</f>
        <v>0</v>
      </c>
      <c r="D22">
        <f ca="1">IF(ISNUMBER(SEARCH("Columbia",Data!C22)),1, 0)</f>
        <v>0</v>
      </c>
      <c r="E22">
        <f ca="1">IF(ISNUMBER(SEARCH(E$1,Data!$C22)),1, 0)</f>
        <v>0</v>
      </c>
      <c r="F22">
        <f ca="1">IF(ISNUMBER(SEARCH(F$1,Data!$C22)),1, 0)</f>
        <v>0</v>
      </c>
      <c r="G22">
        <f ca="1">IF(ISNUMBER(SEARCH(G$1,Data!$C22)),1, 0)</f>
        <v>0</v>
      </c>
      <c r="H22">
        <f ca="1">IF(ISNUMBER(SEARCH(H$1,Data!$C22)),1, 0)</f>
        <v>0</v>
      </c>
      <c r="I22">
        <f ca="1">IF(ISNUMBER(SEARCH(I$1,Data!$C22)),1, 0)</f>
        <v>0</v>
      </c>
      <c r="J22">
        <f ca="1">IF(ISNUMBER(SEARCH(J$1,Data!$C22)),1, 0)</f>
        <v>0</v>
      </c>
      <c r="K22">
        <f ca="1">IF(ISNUMBER(SEARCH(K$1,Data!$C22)),1, 0)</f>
        <v>0</v>
      </c>
      <c r="L22" s="49">
        <f ca="1">IF(ISNUMBER(SEARCH(L$1,Data!$D22)),1, 0)</f>
        <v>0</v>
      </c>
      <c r="M22" s="49">
        <f ca="1">IF(ISNUMBER(SEARCH(M$1,Data!$D22)),1, 0)</f>
        <v>0</v>
      </c>
      <c r="N22" s="49">
        <f ca="1">IF(ISNUMBER(SEARCH(N$1,Data!$D22)),1, 0)</f>
        <v>0</v>
      </c>
      <c r="O22" s="49">
        <f ca="1">IF(ISNUMBER(SEARCH(O$1,Data!$D22)),1, 0)</f>
        <v>0</v>
      </c>
      <c r="P22">
        <f ca="1">IF(ISNUMBER(SEARCH(P$1,Data!$H22)),1, 0)</f>
        <v>0</v>
      </c>
      <c r="Q22">
        <f ca="1">IF(ISNUMBER(SEARCH(Q$1,Data!$E22)),1, 0)</f>
        <v>1</v>
      </c>
    </row>
    <row r="23" spans="1:17" ht="15.75">
      <c r="A23" s="45" t="s">
        <v>260</v>
      </c>
      <c r="B23" s="49">
        <f ca="1">IF(Data!I23="yes", 1, 0)</f>
        <v>0</v>
      </c>
      <c r="C23">
        <f ca="1">IF(ISNUMBER(SEARCH("Berkeley",Data!C23)),1, 0)</f>
        <v>0</v>
      </c>
      <c r="D23">
        <f ca="1">IF(ISNUMBER(SEARCH("Columbia",Data!C23)),1, 0)</f>
        <v>1</v>
      </c>
      <c r="E23">
        <f ca="1">IF(ISNUMBER(SEARCH(E$1,Data!$C23)),1, 0)</f>
        <v>0</v>
      </c>
      <c r="F23">
        <f ca="1">IF(ISNUMBER(SEARCH(F$1,Data!$C23)),1, 0)</f>
        <v>0</v>
      </c>
      <c r="G23">
        <f ca="1">IF(ISNUMBER(SEARCH(G$1,Data!$C23)),1, 0)</f>
        <v>0</v>
      </c>
      <c r="H23">
        <f ca="1">IF(ISNUMBER(SEARCH(H$1,Data!$C23)),1, 0)</f>
        <v>0</v>
      </c>
      <c r="I23">
        <f ca="1">IF(ISNUMBER(SEARCH(I$1,Data!$C23)),1, 0)</f>
        <v>0</v>
      </c>
      <c r="J23">
        <f ca="1">IF(ISNUMBER(SEARCH(J$1,Data!$C23)),1, 0)</f>
        <v>0</v>
      </c>
      <c r="K23">
        <f ca="1">IF(ISNUMBER(SEARCH(K$1,Data!$C23)),1, 0)</f>
        <v>0</v>
      </c>
      <c r="L23" s="49">
        <f ca="1">IF(ISNUMBER(SEARCH(L$1,Data!$D23)),1, 0)</f>
        <v>1</v>
      </c>
      <c r="M23" s="49">
        <f ca="1">IF(ISNUMBER(SEARCH(M$1,Data!$D23)),1, 0)</f>
        <v>0</v>
      </c>
      <c r="N23" s="49">
        <f ca="1">IF(ISNUMBER(SEARCH(N$1,Data!$D23)),1, 0)</f>
        <v>0</v>
      </c>
      <c r="O23" s="49">
        <f ca="1">IF(ISNUMBER(SEARCH(O$1,Data!$D23)),1, 0)</f>
        <v>0</v>
      </c>
      <c r="P23">
        <f ca="1">IF(ISNUMBER(SEARCH(P$1,Data!$H23)),1, 0)</f>
        <v>0</v>
      </c>
      <c r="Q23">
        <f ca="1">IF(ISNUMBER(SEARCH(Q$1,Data!$E23)),1, 0)</f>
        <v>0</v>
      </c>
    </row>
    <row r="24" spans="1:17">
      <c r="A24" s="30" t="s">
        <v>171</v>
      </c>
      <c r="B24" s="49">
        <f ca="1">IF(Data!I24="yes", 1, 0)</f>
        <v>1</v>
      </c>
      <c r="C24">
        <f ca="1">IF(ISNUMBER(SEARCH("Berkeley",Data!C24)),1, 0)</f>
        <v>0</v>
      </c>
      <c r="D24">
        <f ca="1">IF(ISNUMBER(SEARCH("Columbia",Data!C24)),1, 0)</f>
        <v>0</v>
      </c>
      <c r="E24">
        <f ca="1">IF(ISNUMBER(SEARCH(E$1,Data!$C24)),1, 0)</f>
        <v>1</v>
      </c>
      <c r="F24">
        <f ca="1">IF(ISNUMBER(SEARCH(F$1,Data!$C24)),1, 0)</f>
        <v>1</v>
      </c>
      <c r="G24">
        <f ca="1">IF(ISNUMBER(SEARCH(G$1,Data!$C24)),1, 0)</f>
        <v>0</v>
      </c>
      <c r="H24">
        <f ca="1">IF(ISNUMBER(SEARCH(H$1,Data!$C24)),1, 0)</f>
        <v>0</v>
      </c>
      <c r="I24">
        <f ca="1">IF(ISNUMBER(SEARCH(I$1,Data!$C24)),1, 0)</f>
        <v>0</v>
      </c>
      <c r="J24">
        <f ca="1">IF(ISNUMBER(SEARCH(J$1,Data!$C24)),1, 0)</f>
        <v>0</v>
      </c>
      <c r="K24">
        <f ca="1">IF(ISNUMBER(SEARCH(K$1,Data!$C24)),1, 0)</f>
        <v>1</v>
      </c>
      <c r="L24" s="49">
        <f ca="1">IF(ISNUMBER(SEARCH(L$1,Data!$D24)),1, 0)</f>
        <v>0</v>
      </c>
      <c r="M24" s="49">
        <f ca="1">IF(ISNUMBER(SEARCH(M$1,Data!$D24)),1, 0)</f>
        <v>1</v>
      </c>
      <c r="N24" s="49">
        <f ca="1">IF(ISNUMBER(SEARCH(N$1,Data!$D24)),1, 0)</f>
        <v>0</v>
      </c>
      <c r="O24" s="49">
        <f ca="1">IF(ISNUMBER(SEARCH(O$1,Data!$D24)),1, 0)</f>
        <v>0</v>
      </c>
      <c r="P24">
        <f ca="1">IF(ISNUMBER(SEARCH(P$1,Data!$H24)),1, 0)</f>
        <v>0</v>
      </c>
      <c r="Q24">
        <f ca="1">IF(ISNUMBER(SEARCH(Q$1,Data!$E24)),1, 0)</f>
        <v>1</v>
      </c>
    </row>
    <row r="25" spans="1:17">
      <c r="A25" s="31" t="s">
        <v>130</v>
      </c>
      <c r="B25" s="49">
        <v>1</v>
      </c>
      <c r="C25">
        <f ca="1">IF(ISNUMBER(SEARCH("Berkeley",Data!C25)),1, 0)</f>
        <v>0</v>
      </c>
      <c r="D25">
        <f ca="1">IF(ISNUMBER(SEARCH("Columbia",Data!C25)),1, 0)</f>
        <v>1</v>
      </c>
      <c r="E25">
        <f ca="1">IF(ISNUMBER(SEARCH(E$1,Data!$C25)),1, 0)</f>
        <v>0</v>
      </c>
      <c r="F25">
        <f ca="1">IF(ISNUMBER(SEARCH(F$1,Data!$C25)),1, 0)</f>
        <v>0</v>
      </c>
      <c r="G25">
        <f ca="1">IF(ISNUMBER(SEARCH(G$1,Data!$C25)),1, 0)</f>
        <v>0</v>
      </c>
      <c r="H25">
        <f ca="1">IF(ISNUMBER(SEARCH(H$1,Data!$C25)),1, 0)</f>
        <v>0</v>
      </c>
      <c r="I25">
        <f ca="1">IF(ISNUMBER(SEARCH(I$1,Data!$C25)),1, 0)</f>
        <v>0</v>
      </c>
      <c r="J25">
        <f ca="1">IF(ISNUMBER(SEARCH(J$1,Data!$C25)),1, 0)</f>
        <v>0</v>
      </c>
      <c r="K25">
        <f ca="1">IF(ISNUMBER(SEARCH(K$1,Data!$C25)),1, 0)</f>
        <v>0</v>
      </c>
      <c r="L25" s="49">
        <f ca="1">IF(ISNUMBER(SEARCH(L$1,Data!$D25)),1, 0)</f>
        <v>0</v>
      </c>
      <c r="M25" s="49">
        <f ca="1">IF(ISNUMBER(SEARCH(M$1,Data!$D25)),1, 0)</f>
        <v>0</v>
      </c>
      <c r="N25" s="49">
        <f ca="1">IF(ISNUMBER(SEARCH(N$1,Data!$D25)),1, 0)</f>
        <v>0</v>
      </c>
      <c r="O25" s="49">
        <f ca="1">IF(ISNUMBER(SEARCH(O$1,Data!$D25)),1, 0)</f>
        <v>0</v>
      </c>
      <c r="P25">
        <f ca="1">IF(ISNUMBER(SEARCH(P$1,Data!$H25)),1, 0)</f>
        <v>1</v>
      </c>
      <c r="Q25">
        <f ca="1">IF(ISNUMBER(SEARCH(Q$1,Data!$E25)),1, 0)</f>
        <v>1</v>
      </c>
    </row>
    <row r="26" spans="1:17">
      <c r="A26" s="31" t="s">
        <v>132</v>
      </c>
      <c r="B26" s="49">
        <v>1</v>
      </c>
      <c r="C26">
        <f ca="1">IF(ISNUMBER(SEARCH("Berkeley",Data!C26)),1, 0)</f>
        <v>0</v>
      </c>
      <c r="D26">
        <f ca="1">IF(ISNUMBER(SEARCH("Columbia",Data!C26)),1, 0)</f>
        <v>0</v>
      </c>
      <c r="E26">
        <f ca="1">IF(ISNUMBER(SEARCH(E$1,Data!$C26)),1, 0)</f>
        <v>1</v>
      </c>
      <c r="F26">
        <f ca="1">IF(ISNUMBER(SEARCH(F$1,Data!$C26)),1, 0)</f>
        <v>0</v>
      </c>
      <c r="G26">
        <f ca="1">IF(ISNUMBER(SEARCH(G$1,Data!$C26)),1, 0)</f>
        <v>1</v>
      </c>
      <c r="H26">
        <f ca="1">IF(ISNUMBER(SEARCH(H$1,Data!$C26)),1, 0)</f>
        <v>0</v>
      </c>
      <c r="I26">
        <f ca="1">IF(ISNUMBER(SEARCH(I$1,Data!$C26)),1, 0)</f>
        <v>0</v>
      </c>
      <c r="J26">
        <f ca="1">IF(ISNUMBER(SEARCH(J$1,Data!$C26)),1, 0)</f>
        <v>0</v>
      </c>
      <c r="K26">
        <f ca="1">IF(ISNUMBER(SEARCH(K$1,Data!$C26)),1, 0)</f>
        <v>0</v>
      </c>
      <c r="L26" s="49">
        <f ca="1">IF(ISNUMBER(SEARCH(L$1,Data!$D26)),1, 0)</f>
        <v>1</v>
      </c>
      <c r="M26" s="49">
        <f ca="1">IF(ISNUMBER(SEARCH(M$1,Data!$D26)),1, 0)</f>
        <v>0</v>
      </c>
      <c r="N26" s="49">
        <f ca="1">IF(ISNUMBER(SEARCH(N$1,Data!$D26)),1, 0)</f>
        <v>0</v>
      </c>
      <c r="O26" s="49">
        <f ca="1">IF(ISNUMBER(SEARCH(O$1,Data!$D26)),1, 0)</f>
        <v>0</v>
      </c>
      <c r="P26">
        <f ca="1">IF(ISNUMBER(SEARCH(P$1,Data!$H26)),1, 0)</f>
        <v>1</v>
      </c>
      <c r="Q26">
        <f ca="1">IF(ISNUMBER(SEARCH(Q$1,Data!$E26)),1, 0)</f>
        <v>1</v>
      </c>
    </row>
    <row r="27" spans="1:17">
      <c r="A27" s="31" t="s">
        <v>507</v>
      </c>
      <c r="B27" s="49">
        <f ca="1">IF(Data!I27="yes", 1, 0)</f>
        <v>1</v>
      </c>
      <c r="C27">
        <f ca="1">IF(ISNUMBER(SEARCH("Berkeley",Data!C27)),1, 0)</f>
        <v>0</v>
      </c>
      <c r="D27">
        <f ca="1">IF(ISNUMBER(SEARCH("Columbia",Data!C27)),1, 0)</f>
        <v>0</v>
      </c>
      <c r="E27">
        <f ca="1">IF(ISNUMBER(SEARCH(E$1,Data!$C27)),1, 0)</f>
        <v>0</v>
      </c>
      <c r="F27">
        <f ca="1">IF(ISNUMBER(SEARCH(F$1,Data!$C27)),1, 0)</f>
        <v>1</v>
      </c>
      <c r="G27">
        <f ca="1">IF(ISNUMBER(SEARCH(G$1,Data!$C27)),1, 0)</f>
        <v>0</v>
      </c>
      <c r="H27">
        <f ca="1">IF(ISNUMBER(SEARCH(H$1,Data!$C27)),1, 0)</f>
        <v>0</v>
      </c>
      <c r="I27">
        <f ca="1">IF(ISNUMBER(SEARCH(I$1,Data!$C27)),1, 0)</f>
        <v>1</v>
      </c>
      <c r="J27">
        <f ca="1">IF(ISNUMBER(SEARCH(J$1,Data!$C27)),1, 0)</f>
        <v>0</v>
      </c>
      <c r="K27">
        <f ca="1">IF(ISNUMBER(SEARCH(K$1,Data!$C27)),1, 0)</f>
        <v>1</v>
      </c>
      <c r="L27" s="49">
        <f ca="1">IF(ISNUMBER(SEARCH(L$1,Data!$D27)),1, 0)</f>
        <v>0</v>
      </c>
      <c r="M27" s="49">
        <f ca="1">IF(ISNUMBER(SEARCH(M$1,Data!$D27)),1, 0)</f>
        <v>1</v>
      </c>
      <c r="N27" s="49">
        <f ca="1">IF(ISNUMBER(SEARCH(N$1,Data!$D27)),1, 0)</f>
        <v>0</v>
      </c>
      <c r="O27" s="49">
        <f ca="1">IF(ISNUMBER(SEARCH(O$1,Data!$D27)),1, 0)</f>
        <v>0</v>
      </c>
      <c r="P27">
        <f ca="1">IF(ISNUMBER(SEARCH(P$1,Data!$H27)),1, 0)</f>
        <v>0</v>
      </c>
      <c r="Q27">
        <f ca="1">IF(ISNUMBER(SEARCH(Q$1,Data!$E27)),1, 0)</f>
        <v>0</v>
      </c>
    </row>
    <row r="28" spans="1:17">
      <c r="A28" s="30" t="s">
        <v>136</v>
      </c>
      <c r="B28" s="49">
        <f ca="1">IF(Data!I28="yes", 1, 0)</f>
        <v>1</v>
      </c>
      <c r="C28">
        <f ca="1">IF(ISNUMBER(SEARCH("Berkeley",Data!C28)),1, 0)</f>
        <v>0</v>
      </c>
      <c r="D28">
        <f ca="1">IF(ISNUMBER(SEARCH("Columbia",Data!C28)),1, 0)</f>
        <v>0</v>
      </c>
      <c r="E28">
        <f ca="1">IF(ISNUMBER(SEARCH(E$1,Data!$C28)),1, 0)</f>
        <v>0</v>
      </c>
      <c r="F28">
        <f ca="1">IF(ISNUMBER(SEARCH(F$1,Data!$C28)),1, 0)</f>
        <v>0</v>
      </c>
      <c r="G28">
        <f ca="1">IF(ISNUMBER(SEARCH(G$1,Data!$C28)),1, 0)</f>
        <v>0</v>
      </c>
      <c r="H28">
        <f ca="1">IF(ISNUMBER(SEARCH(H$1,Data!$C28)),1, 0)</f>
        <v>1</v>
      </c>
      <c r="I28">
        <f ca="1">IF(ISNUMBER(SEARCH(I$1,Data!$C28)),1, 0)</f>
        <v>0</v>
      </c>
      <c r="J28">
        <f ca="1">IF(ISNUMBER(SEARCH(J$1,Data!$C28)),1, 0)</f>
        <v>0</v>
      </c>
      <c r="K28">
        <f ca="1">IF(ISNUMBER(SEARCH(K$1,Data!$C28)),1, 0)</f>
        <v>0</v>
      </c>
      <c r="L28" s="49">
        <f ca="1">IF(ISNUMBER(SEARCH(L$1,Data!$D28)),1, 0)</f>
        <v>0</v>
      </c>
      <c r="M28" s="49">
        <f ca="1">IF(ISNUMBER(SEARCH(M$1,Data!$D28)),1, 0)</f>
        <v>0</v>
      </c>
      <c r="N28" s="49">
        <f ca="1">IF(ISNUMBER(SEARCH(N$1,Data!$D28)),1, 0)</f>
        <v>1</v>
      </c>
      <c r="O28" s="49">
        <f ca="1">IF(ISNUMBER(SEARCH(O$1,Data!$D28)),1, 0)</f>
        <v>0</v>
      </c>
      <c r="P28">
        <f ca="1">IF(ISNUMBER(SEARCH(P$1,Data!$H28)),1, 0)</f>
        <v>0</v>
      </c>
      <c r="Q28">
        <f ca="1">IF(ISNUMBER(SEARCH(Q$1,Data!$E28)),1, 0)</f>
        <v>1</v>
      </c>
    </row>
    <row r="29" spans="1:17">
      <c r="A29" s="31" t="s">
        <v>137</v>
      </c>
      <c r="B29" s="49">
        <f ca="1">IF(Data!I29="yes", 1, 0)</f>
        <v>1</v>
      </c>
      <c r="C29">
        <f ca="1">IF(ISNUMBER(SEARCH("Berkeley",Data!C29)),1, 0)</f>
        <v>0</v>
      </c>
      <c r="D29">
        <f ca="1">IF(ISNUMBER(SEARCH("Columbia",Data!C29)),1, 0)</f>
        <v>0</v>
      </c>
      <c r="E29">
        <f ca="1">IF(ISNUMBER(SEARCH(E$1,Data!$C29)),1, 0)</f>
        <v>0</v>
      </c>
      <c r="F29">
        <f ca="1">IF(ISNUMBER(SEARCH(F$1,Data!$C29)),1, 0)</f>
        <v>0</v>
      </c>
      <c r="G29">
        <f ca="1">IF(ISNUMBER(SEARCH(G$1,Data!$C29)),1, 0)</f>
        <v>1</v>
      </c>
      <c r="H29">
        <f ca="1">IF(ISNUMBER(SEARCH(H$1,Data!$C29)),1, 0)</f>
        <v>0</v>
      </c>
      <c r="I29">
        <f ca="1">IF(ISNUMBER(SEARCH(I$1,Data!$C29)),1, 0)</f>
        <v>0</v>
      </c>
      <c r="J29">
        <f ca="1">IF(ISNUMBER(SEARCH(J$1,Data!$C29)),1, 0)</f>
        <v>0</v>
      </c>
      <c r="K29">
        <f ca="1">IF(ISNUMBER(SEARCH(K$1,Data!$C29)),1, 0)</f>
        <v>0</v>
      </c>
      <c r="L29" s="49">
        <f ca="1">IF(ISNUMBER(SEARCH(L$1,Data!$D29)),1, 0)</f>
        <v>0</v>
      </c>
      <c r="M29" s="49">
        <f ca="1">IF(ISNUMBER(SEARCH(M$1,Data!$D29)),1, 0)</f>
        <v>0</v>
      </c>
      <c r="N29" s="49">
        <f ca="1">IF(ISNUMBER(SEARCH(N$1,Data!$D29)),1, 0)</f>
        <v>0</v>
      </c>
      <c r="O29" s="49">
        <f ca="1">IF(ISNUMBER(SEARCH(O$1,Data!$D29)),1, 0)</f>
        <v>0</v>
      </c>
      <c r="P29">
        <f ca="1">IF(ISNUMBER(SEARCH(P$1,Data!$H29)),1, 0)</f>
        <v>0</v>
      </c>
      <c r="Q29">
        <f ca="1">IF(ISNUMBER(SEARCH(Q$1,Data!$E29)),1, 0)</f>
        <v>0</v>
      </c>
    </row>
    <row r="30" spans="1:17">
      <c r="A30" s="30" t="s">
        <v>139</v>
      </c>
      <c r="B30" s="49">
        <f ca="1">IF(Data!I30="yes", 1, 0)</f>
        <v>0</v>
      </c>
      <c r="C30">
        <f ca="1">IF(ISNUMBER(SEARCH("Berkeley",Data!C30)),1, 0)</f>
        <v>0</v>
      </c>
      <c r="D30">
        <f ca="1">IF(ISNUMBER(SEARCH("Columbia",Data!C30)),1, 0)</f>
        <v>0</v>
      </c>
      <c r="E30">
        <f ca="1">IF(ISNUMBER(SEARCH(E$1,Data!$C30)),1, 0)</f>
        <v>0</v>
      </c>
      <c r="F30">
        <f ca="1">IF(ISNUMBER(SEARCH(F$1,Data!$C30)),1, 0)</f>
        <v>0</v>
      </c>
      <c r="G30">
        <f ca="1">IF(ISNUMBER(SEARCH(G$1,Data!$C30)),1, 0)</f>
        <v>1</v>
      </c>
      <c r="H30">
        <f ca="1">IF(ISNUMBER(SEARCH(H$1,Data!$C30)),1, 0)</f>
        <v>0</v>
      </c>
      <c r="I30">
        <f ca="1">IF(ISNUMBER(SEARCH(I$1,Data!$C30)),1, 0)</f>
        <v>0</v>
      </c>
      <c r="J30">
        <f ca="1">IF(ISNUMBER(SEARCH(J$1,Data!$C30)),1, 0)</f>
        <v>0</v>
      </c>
      <c r="K30">
        <f ca="1">IF(ISNUMBER(SEARCH(K$1,Data!$C30)),1, 0)</f>
        <v>0</v>
      </c>
      <c r="L30" s="49">
        <f ca="1">IF(ISNUMBER(SEARCH(L$1,Data!$D30)),1, 0)</f>
        <v>1</v>
      </c>
      <c r="M30" s="49">
        <f ca="1">IF(ISNUMBER(SEARCH(M$1,Data!$D30)),1, 0)</f>
        <v>0</v>
      </c>
      <c r="N30" s="49">
        <f ca="1">IF(ISNUMBER(SEARCH(N$1,Data!$D30)),1, 0)</f>
        <v>0</v>
      </c>
      <c r="O30" s="49">
        <f ca="1">IF(ISNUMBER(SEARCH(O$1,Data!$D30)),1, 0)</f>
        <v>0</v>
      </c>
      <c r="P30">
        <f ca="1">IF(ISNUMBER(SEARCH(P$1,Data!$H30)),1, 0)</f>
        <v>0</v>
      </c>
      <c r="Q30">
        <f ca="1">IF(ISNUMBER(SEARCH(Q$1,Data!$E30)),1, 0)</f>
        <v>0</v>
      </c>
    </row>
    <row r="31" spans="1:17">
      <c r="A31" s="31" t="s">
        <v>144</v>
      </c>
      <c r="B31" s="49">
        <f ca="1">IF(Data!I31="yes", 1, 0)</f>
        <v>0</v>
      </c>
      <c r="C31">
        <f ca="1">IF(ISNUMBER(SEARCH("Berkeley",Data!C31)),1, 0)</f>
        <v>0</v>
      </c>
      <c r="D31">
        <f ca="1">IF(ISNUMBER(SEARCH("Columbia",Data!C31)),1, 0)</f>
        <v>1</v>
      </c>
      <c r="E31">
        <f ca="1">IF(ISNUMBER(SEARCH(E$1,Data!$C31)),1, 0)</f>
        <v>0</v>
      </c>
      <c r="F31">
        <f ca="1">IF(ISNUMBER(SEARCH(F$1,Data!$C31)),1, 0)</f>
        <v>0</v>
      </c>
      <c r="G31">
        <f ca="1">IF(ISNUMBER(SEARCH(G$1,Data!$C31)),1, 0)</f>
        <v>0</v>
      </c>
      <c r="H31">
        <f ca="1">IF(ISNUMBER(SEARCH(H$1,Data!$C31)),1, 0)</f>
        <v>0</v>
      </c>
      <c r="I31">
        <f ca="1">IF(ISNUMBER(SEARCH(I$1,Data!$C31)),1, 0)</f>
        <v>0</v>
      </c>
      <c r="J31">
        <f ca="1">IF(ISNUMBER(SEARCH(J$1,Data!$C31)),1, 0)</f>
        <v>0</v>
      </c>
      <c r="K31">
        <f ca="1">IF(ISNUMBER(SEARCH(K$1,Data!$C31)),1, 0)</f>
        <v>0</v>
      </c>
      <c r="L31" s="49">
        <f ca="1">IF(ISNUMBER(SEARCH(L$1,Data!$D31)),1, 0)</f>
        <v>0</v>
      </c>
      <c r="M31" s="49">
        <f ca="1">IF(ISNUMBER(SEARCH(M$1,Data!$D31)),1, 0)</f>
        <v>0</v>
      </c>
      <c r="N31" s="49">
        <f ca="1">IF(ISNUMBER(SEARCH(N$1,Data!$D31)),1, 0)</f>
        <v>0</v>
      </c>
      <c r="O31" s="49">
        <f ca="1">IF(ISNUMBER(SEARCH(O$1,Data!$D31)),1, 0)</f>
        <v>0</v>
      </c>
      <c r="P31">
        <f ca="1">IF(ISNUMBER(SEARCH(P$1,Data!$H31)),1, 0)</f>
        <v>0</v>
      </c>
      <c r="Q31">
        <f ca="1">IF(ISNUMBER(SEARCH(Q$1,Data!$E31)),1, 0)</f>
        <v>1</v>
      </c>
    </row>
    <row r="32" spans="1:17">
      <c r="A32" s="31" t="s">
        <v>146</v>
      </c>
      <c r="B32" s="49">
        <f ca="1">IF(Data!I32="yes", 1, 0)</f>
        <v>0</v>
      </c>
      <c r="C32">
        <f ca="1">IF(ISNUMBER(SEARCH("Berkeley",Data!C32)),1, 0)</f>
        <v>1</v>
      </c>
      <c r="D32">
        <f ca="1">IF(ISNUMBER(SEARCH("Columbia",Data!C32)),1, 0)</f>
        <v>0</v>
      </c>
      <c r="E32">
        <f ca="1">IF(ISNUMBER(SEARCH(E$1,Data!$C32)),1, 0)</f>
        <v>0</v>
      </c>
      <c r="F32">
        <f ca="1">IF(ISNUMBER(SEARCH(F$1,Data!$C32)),1, 0)</f>
        <v>0</v>
      </c>
      <c r="G32">
        <f ca="1">IF(ISNUMBER(SEARCH(G$1,Data!$C32)),1, 0)</f>
        <v>0</v>
      </c>
      <c r="H32">
        <f ca="1">IF(ISNUMBER(SEARCH(H$1,Data!$C32)),1, 0)</f>
        <v>0</v>
      </c>
      <c r="I32">
        <f ca="1">IF(ISNUMBER(SEARCH(I$1,Data!$C32)),1, 0)</f>
        <v>0</v>
      </c>
      <c r="J32">
        <f ca="1">IF(ISNUMBER(SEARCH(J$1,Data!$C32)),1, 0)</f>
        <v>0</v>
      </c>
      <c r="K32">
        <f ca="1">IF(ISNUMBER(SEARCH(K$1,Data!$C32)),1, 0)</f>
        <v>0</v>
      </c>
      <c r="L32" s="49">
        <f ca="1">IF(ISNUMBER(SEARCH(L$1,Data!$D32)),1, 0)</f>
        <v>1</v>
      </c>
      <c r="M32" s="49">
        <f ca="1">IF(ISNUMBER(SEARCH(M$1,Data!$D32)),1, 0)</f>
        <v>0</v>
      </c>
      <c r="N32" s="49">
        <f ca="1">IF(ISNUMBER(SEARCH(N$1,Data!$D32)),1, 0)</f>
        <v>0</v>
      </c>
      <c r="O32" s="49">
        <f ca="1">IF(ISNUMBER(SEARCH(O$1,Data!$D32)),1, 0)</f>
        <v>0</v>
      </c>
      <c r="P32">
        <f ca="1">IF(ISNUMBER(SEARCH(P$1,Data!$H32)),1, 0)</f>
        <v>0</v>
      </c>
      <c r="Q32">
        <f ca="1">IF(ISNUMBER(SEARCH(Q$1,Data!$E32)),1, 0)</f>
        <v>1</v>
      </c>
    </row>
    <row r="33" spans="1:17">
      <c r="A33" s="30" t="s">
        <v>148</v>
      </c>
      <c r="B33" s="49">
        <f ca="1">IF(Data!I33="yes", 1, 0)</f>
        <v>0</v>
      </c>
      <c r="C33">
        <f ca="1">IF(ISNUMBER(SEARCH("Berkeley",Data!C33)),1, 0)</f>
        <v>0</v>
      </c>
      <c r="D33">
        <f ca="1">IF(ISNUMBER(SEARCH("Columbia",Data!C33)),1, 0)</f>
        <v>0</v>
      </c>
      <c r="E33">
        <f ca="1">IF(ISNUMBER(SEARCH(E$1,Data!$C33)),1, 0)</f>
        <v>0</v>
      </c>
      <c r="F33">
        <f ca="1">IF(ISNUMBER(SEARCH(F$1,Data!$C33)),1, 0)</f>
        <v>0</v>
      </c>
      <c r="G33">
        <f ca="1">IF(ISNUMBER(SEARCH(G$1,Data!$C33)),1, 0)</f>
        <v>0</v>
      </c>
      <c r="H33">
        <f ca="1">IF(ISNUMBER(SEARCH(H$1,Data!$C33)),1, 0)</f>
        <v>0</v>
      </c>
      <c r="I33">
        <f ca="1">IF(ISNUMBER(SEARCH(I$1,Data!$C33)),1, 0)</f>
        <v>0</v>
      </c>
      <c r="J33">
        <f ca="1">IF(ISNUMBER(SEARCH(J$1,Data!$C33)),1, 0)</f>
        <v>0</v>
      </c>
      <c r="K33">
        <f ca="1">IF(ISNUMBER(SEARCH(K$1,Data!$C33)),1, 0)</f>
        <v>0</v>
      </c>
      <c r="L33" s="49">
        <f ca="1">IF(ISNUMBER(SEARCH(L$1,Data!$D33)),1, 0)</f>
        <v>0</v>
      </c>
      <c r="M33" s="49">
        <f ca="1">IF(ISNUMBER(SEARCH(M$1,Data!$D33)),1, 0)</f>
        <v>0</v>
      </c>
      <c r="N33" s="49">
        <f ca="1">IF(ISNUMBER(SEARCH(N$1,Data!$D33)),1, 0)</f>
        <v>0</v>
      </c>
      <c r="O33" s="49">
        <f ca="1">IF(ISNUMBER(SEARCH(O$1,Data!$D33)),1, 0)</f>
        <v>0</v>
      </c>
      <c r="P33">
        <f ca="1">IF(ISNUMBER(SEARCH(P$1,Data!$H33)),1, 0)</f>
        <v>0</v>
      </c>
      <c r="Q33">
        <f ca="1">IF(ISNUMBER(SEARCH(Q$1,Data!$E33)),1, 0)</f>
        <v>0</v>
      </c>
    </row>
    <row r="34" spans="1:17">
      <c r="A34" s="31" t="s">
        <v>149</v>
      </c>
      <c r="B34" s="49">
        <f ca="1">IF(Data!I34="yes", 1, 0)</f>
        <v>0</v>
      </c>
      <c r="C34">
        <f ca="1">IF(ISNUMBER(SEARCH("Berkeley",Data!C34)),1, 0)</f>
        <v>0</v>
      </c>
      <c r="D34">
        <f ca="1">IF(ISNUMBER(SEARCH("Columbia",Data!C34)),1, 0)</f>
        <v>0</v>
      </c>
      <c r="E34">
        <f ca="1">IF(ISNUMBER(SEARCH(E$1,Data!$C34)),1, 0)</f>
        <v>0</v>
      </c>
      <c r="F34">
        <f ca="1">IF(ISNUMBER(SEARCH(F$1,Data!$C34)),1, 0)</f>
        <v>0</v>
      </c>
      <c r="G34">
        <f ca="1">IF(ISNUMBER(SEARCH(G$1,Data!$C34)),1, 0)</f>
        <v>0</v>
      </c>
      <c r="H34">
        <f ca="1">IF(ISNUMBER(SEARCH(H$1,Data!$C34)),1, 0)</f>
        <v>0</v>
      </c>
      <c r="I34">
        <f ca="1">IF(ISNUMBER(SEARCH(I$1,Data!$C34)),1, 0)</f>
        <v>0</v>
      </c>
      <c r="J34">
        <f ca="1">IF(ISNUMBER(SEARCH(J$1,Data!$C34)),1, 0)</f>
        <v>0</v>
      </c>
      <c r="K34">
        <f ca="1">IF(ISNUMBER(SEARCH(K$1,Data!$C34)),1, 0)</f>
        <v>1</v>
      </c>
      <c r="L34" s="49">
        <f ca="1">IF(ISNUMBER(SEARCH(L$1,Data!$D34)),1, 0)</f>
        <v>0</v>
      </c>
      <c r="M34" s="49">
        <f ca="1">IF(ISNUMBER(SEARCH(M$1,Data!$D34)),1, 0)</f>
        <v>0</v>
      </c>
      <c r="N34" s="49">
        <f ca="1">IF(ISNUMBER(SEARCH(N$1,Data!$D34)),1, 0)</f>
        <v>0</v>
      </c>
      <c r="O34" s="49">
        <f ca="1">IF(ISNUMBER(SEARCH(O$1,Data!$D34)),1, 0)</f>
        <v>0</v>
      </c>
      <c r="P34">
        <f ca="1">IF(ISNUMBER(SEARCH(P$1,Data!$H34)),1, 0)</f>
        <v>0</v>
      </c>
      <c r="Q34">
        <f ca="1">IF(ISNUMBER(SEARCH(Q$1,Data!$E34)),1, 0)</f>
        <v>1</v>
      </c>
    </row>
    <row r="35" spans="1:17">
      <c r="A35" s="30" t="s">
        <v>151</v>
      </c>
      <c r="B35" s="49">
        <f ca="1">IF(Data!I35="yes", 1, 0)</f>
        <v>0</v>
      </c>
      <c r="C35">
        <f ca="1">IF(ISNUMBER(SEARCH("Berkeley",Data!C35)),1, 0)</f>
        <v>0</v>
      </c>
      <c r="D35">
        <f ca="1">IF(ISNUMBER(SEARCH("Columbia",Data!C35)),1, 0)</f>
        <v>1</v>
      </c>
      <c r="E35">
        <f ca="1">IF(ISNUMBER(SEARCH(E$1,Data!$C35)),1, 0)</f>
        <v>0</v>
      </c>
      <c r="F35">
        <f ca="1">IF(ISNUMBER(SEARCH(F$1,Data!$C35)),1, 0)</f>
        <v>0</v>
      </c>
      <c r="G35">
        <f ca="1">IF(ISNUMBER(SEARCH(G$1,Data!$C35)),1, 0)</f>
        <v>0</v>
      </c>
      <c r="H35">
        <f ca="1">IF(ISNUMBER(SEARCH(H$1,Data!$C35)),1, 0)</f>
        <v>0</v>
      </c>
      <c r="I35">
        <f ca="1">IF(ISNUMBER(SEARCH(I$1,Data!$C35)),1, 0)</f>
        <v>0</v>
      </c>
      <c r="J35">
        <f ca="1">IF(ISNUMBER(SEARCH(J$1,Data!$C35)),1, 0)</f>
        <v>0</v>
      </c>
      <c r="K35">
        <f ca="1">IF(ISNUMBER(SEARCH(K$1,Data!$C35)),1, 0)</f>
        <v>0</v>
      </c>
      <c r="L35" s="49">
        <f ca="1">IF(ISNUMBER(SEARCH(L$1,Data!$D35)),1, 0)</f>
        <v>1</v>
      </c>
      <c r="M35" s="49">
        <f ca="1">IF(ISNUMBER(SEARCH(M$1,Data!$D35)),1, 0)</f>
        <v>0</v>
      </c>
      <c r="N35" s="49">
        <f ca="1">IF(ISNUMBER(SEARCH(N$1,Data!$D35)),1, 0)</f>
        <v>0</v>
      </c>
      <c r="O35" s="49">
        <f ca="1">IF(ISNUMBER(SEARCH(O$1,Data!$D35)),1, 0)</f>
        <v>0</v>
      </c>
      <c r="P35">
        <f ca="1">IF(ISNUMBER(SEARCH(P$1,Data!$H35)),1, 0)</f>
        <v>0</v>
      </c>
      <c r="Q35">
        <f ca="1">IF(ISNUMBER(SEARCH(Q$1,Data!$E35)),1, 0)</f>
        <v>1</v>
      </c>
    </row>
    <row r="36" spans="1:17">
      <c r="A36" s="31" t="s">
        <v>155</v>
      </c>
      <c r="B36" s="49">
        <f ca="1">IF(Data!I36="yes", 1, 0)</f>
        <v>0</v>
      </c>
      <c r="C36">
        <f ca="1">IF(ISNUMBER(SEARCH("Berkeley",Data!C36)),1, 0)</f>
        <v>1</v>
      </c>
      <c r="D36">
        <f ca="1">IF(ISNUMBER(SEARCH("Columbia",Data!C36)),1, 0)</f>
        <v>0</v>
      </c>
      <c r="E36">
        <f ca="1">IF(ISNUMBER(SEARCH(E$1,Data!$C36)),1, 0)</f>
        <v>0</v>
      </c>
      <c r="F36">
        <f ca="1">IF(ISNUMBER(SEARCH(F$1,Data!$C36)),1, 0)</f>
        <v>0</v>
      </c>
      <c r="G36">
        <f ca="1">IF(ISNUMBER(SEARCH(G$1,Data!$C36)),1, 0)</f>
        <v>0</v>
      </c>
      <c r="H36">
        <f ca="1">IF(ISNUMBER(SEARCH(H$1,Data!$C36)),1, 0)</f>
        <v>0</v>
      </c>
      <c r="I36">
        <f ca="1">IF(ISNUMBER(SEARCH(I$1,Data!$C36)),1, 0)</f>
        <v>1</v>
      </c>
      <c r="J36">
        <f ca="1">IF(ISNUMBER(SEARCH(J$1,Data!$C36)),1, 0)</f>
        <v>0</v>
      </c>
      <c r="K36">
        <f ca="1">IF(ISNUMBER(SEARCH(K$1,Data!$C36)),1, 0)</f>
        <v>0</v>
      </c>
      <c r="L36" s="49">
        <f ca="1">IF(ISNUMBER(SEARCH(L$1,Data!$D36)),1, 0)</f>
        <v>1</v>
      </c>
      <c r="M36" s="49">
        <f ca="1">IF(ISNUMBER(SEARCH(M$1,Data!$D36)),1, 0)</f>
        <v>0</v>
      </c>
      <c r="N36" s="49">
        <f ca="1">IF(ISNUMBER(SEARCH(N$1,Data!$D36)),1, 0)</f>
        <v>0</v>
      </c>
      <c r="O36" s="49">
        <f ca="1">IF(ISNUMBER(SEARCH(O$1,Data!$D36)),1, 0)</f>
        <v>0</v>
      </c>
      <c r="P36">
        <f ca="1">IF(ISNUMBER(SEARCH(P$1,Data!$H36)),1, 0)</f>
        <v>0</v>
      </c>
      <c r="Q36">
        <f ca="1">IF(ISNUMBER(SEARCH(Q$1,Data!$E36)),1, 0)</f>
        <v>0</v>
      </c>
    </row>
    <row r="37" spans="1:17">
      <c r="A37" s="31" t="s">
        <v>158</v>
      </c>
      <c r="B37" s="49">
        <f ca="1">IF(Data!I37="yes", 1, 0)</f>
        <v>0</v>
      </c>
      <c r="C37">
        <f ca="1">IF(ISNUMBER(SEARCH("Berkeley",Data!C37)),1, 0)</f>
        <v>1</v>
      </c>
      <c r="D37">
        <f ca="1">IF(ISNUMBER(SEARCH("Columbia",Data!C37)),1, 0)</f>
        <v>0</v>
      </c>
      <c r="E37">
        <f ca="1">IF(ISNUMBER(SEARCH(E$1,Data!$C37)),1, 0)</f>
        <v>0</v>
      </c>
      <c r="F37">
        <f ca="1">IF(ISNUMBER(SEARCH(F$1,Data!$C37)),1, 0)</f>
        <v>0</v>
      </c>
      <c r="G37">
        <f ca="1">IF(ISNUMBER(SEARCH(G$1,Data!$C37)),1, 0)</f>
        <v>1</v>
      </c>
      <c r="H37">
        <f ca="1">IF(ISNUMBER(SEARCH(H$1,Data!$C37)),1, 0)</f>
        <v>0</v>
      </c>
      <c r="I37">
        <f ca="1">IF(ISNUMBER(SEARCH(I$1,Data!$C37)),1, 0)</f>
        <v>0</v>
      </c>
      <c r="J37">
        <f ca="1">IF(ISNUMBER(SEARCH(J$1,Data!$C37)),1, 0)</f>
        <v>0</v>
      </c>
      <c r="K37">
        <f ca="1">IF(ISNUMBER(SEARCH(K$1,Data!$C37)),1, 0)</f>
        <v>0</v>
      </c>
      <c r="L37" s="49">
        <f ca="1">IF(ISNUMBER(SEARCH(L$1,Data!$D37)),1, 0)</f>
        <v>1</v>
      </c>
      <c r="M37" s="49">
        <f ca="1">IF(ISNUMBER(SEARCH(M$1,Data!$D37)),1, 0)</f>
        <v>0</v>
      </c>
      <c r="N37" s="49">
        <f ca="1">IF(ISNUMBER(SEARCH(N$1,Data!$D37)),1, 0)</f>
        <v>0</v>
      </c>
      <c r="O37" s="49">
        <f ca="1">IF(ISNUMBER(SEARCH(O$1,Data!$D37)),1, 0)</f>
        <v>0</v>
      </c>
      <c r="P37">
        <f ca="1">IF(ISNUMBER(SEARCH(P$1,Data!$H37)),1, 0)</f>
        <v>0</v>
      </c>
      <c r="Q37">
        <f ca="1">IF(ISNUMBER(SEARCH(Q$1,Data!$E37)),1, 0)</f>
        <v>0</v>
      </c>
    </row>
    <row r="38" spans="1:17">
      <c r="A38" s="30" t="s">
        <v>159</v>
      </c>
      <c r="B38" s="49">
        <f ca="1">IF(Data!I38="yes", 1, 0)</f>
        <v>0</v>
      </c>
      <c r="C38">
        <f ca="1">IF(ISNUMBER(SEARCH("Berkeley",Data!C38)),1, 0)</f>
        <v>0</v>
      </c>
      <c r="D38">
        <f ca="1">IF(ISNUMBER(SEARCH("Columbia",Data!C38)),1, 0)</f>
        <v>0</v>
      </c>
      <c r="E38">
        <f ca="1">IF(ISNUMBER(SEARCH(E$1,Data!$C38)),1, 0)</f>
        <v>0</v>
      </c>
      <c r="F38">
        <f ca="1">IF(ISNUMBER(SEARCH(F$1,Data!$C38)),1, 0)</f>
        <v>0</v>
      </c>
      <c r="G38">
        <f ca="1">IF(ISNUMBER(SEARCH(G$1,Data!$C38)),1, 0)</f>
        <v>1</v>
      </c>
      <c r="H38">
        <f ca="1">IF(ISNUMBER(SEARCH(H$1,Data!$C38)),1, 0)</f>
        <v>0</v>
      </c>
      <c r="I38">
        <f ca="1">IF(ISNUMBER(SEARCH(I$1,Data!$C38)),1, 0)</f>
        <v>0</v>
      </c>
      <c r="J38">
        <f ca="1">IF(ISNUMBER(SEARCH(J$1,Data!$C38)),1, 0)</f>
        <v>0</v>
      </c>
      <c r="K38">
        <f ca="1">IF(ISNUMBER(SEARCH(K$1,Data!$C38)),1, 0)</f>
        <v>0</v>
      </c>
      <c r="L38" s="49">
        <f ca="1">IF(ISNUMBER(SEARCH(L$1,Data!$D38)),1, 0)</f>
        <v>1</v>
      </c>
      <c r="M38" s="49">
        <f ca="1">IF(ISNUMBER(SEARCH(M$1,Data!$D38)),1, 0)</f>
        <v>0</v>
      </c>
      <c r="N38" s="49">
        <f ca="1">IF(ISNUMBER(SEARCH(N$1,Data!$D38)),1, 0)</f>
        <v>0</v>
      </c>
      <c r="O38" s="49">
        <f ca="1">IF(ISNUMBER(SEARCH(O$1,Data!$D38)),1, 0)</f>
        <v>0</v>
      </c>
      <c r="P38">
        <f ca="1">IF(ISNUMBER(SEARCH(P$1,Data!$H38)),1, 0)</f>
        <v>0</v>
      </c>
      <c r="Q38">
        <f ca="1">IF(ISNUMBER(SEARCH(Q$1,Data!$E38)),1, 0)</f>
        <v>0</v>
      </c>
    </row>
    <row r="39" spans="1:17">
      <c r="A39" s="30" t="s">
        <v>161</v>
      </c>
      <c r="B39" s="49">
        <f ca="1">IF(Data!I39="yes", 1, 0)</f>
        <v>0</v>
      </c>
      <c r="C39">
        <f ca="1">IF(ISNUMBER(SEARCH("Berkeley",Data!C39)),1, 0)</f>
        <v>0</v>
      </c>
      <c r="D39">
        <f ca="1">IF(ISNUMBER(SEARCH("Columbia",Data!C39)),1, 0)</f>
        <v>0</v>
      </c>
      <c r="E39">
        <f ca="1">IF(ISNUMBER(SEARCH(E$1,Data!$C39)),1, 0)</f>
        <v>0</v>
      </c>
      <c r="F39">
        <f ca="1">IF(ISNUMBER(SEARCH(F$1,Data!$C39)),1, 0)</f>
        <v>0</v>
      </c>
      <c r="G39">
        <f ca="1">IF(ISNUMBER(SEARCH(G$1,Data!$C39)),1, 0)</f>
        <v>1</v>
      </c>
      <c r="H39">
        <f ca="1">IF(ISNUMBER(SEARCH(H$1,Data!$C39)),1, 0)</f>
        <v>0</v>
      </c>
      <c r="I39">
        <f ca="1">IF(ISNUMBER(SEARCH(I$1,Data!$C39)),1, 0)</f>
        <v>0</v>
      </c>
      <c r="J39">
        <f ca="1">IF(ISNUMBER(SEARCH(J$1,Data!$C39)),1, 0)</f>
        <v>0</v>
      </c>
      <c r="K39">
        <f ca="1">IF(ISNUMBER(SEARCH(K$1,Data!$C39)),1, 0)</f>
        <v>0</v>
      </c>
      <c r="L39" s="49">
        <f ca="1">IF(ISNUMBER(SEARCH(L$1,Data!$D39)),1, 0)</f>
        <v>1</v>
      </c>
      <c r="M39" s="49">
        <f ca="1">IF(ISNUMBER(SEARCH(M$1,Data!$D39)),1, 0)</f>
        <v>0</v>
      </c>
      <c r="N39" s="49">
        <f ca="1">IF(ISNUMBER(SEARCH(N$1,Data!$D39)),1, 0)</f>
        <v>0</v>
      </c>
      <c r="O39" s="49">
        <f ca="1">IF(ISNUMBER(SEARCH(O$1,Data!$D39)),1, 0)</f>
        <v>0</v>
      </c>
      <c r="P39">
        <f ca="1">IF(ISNUMBER(SEARCH(P$1,Data!$H39)),1, 0)</f>
        <v>0</v>
      </c>
      <c r="Q39">
        <f ca="1">IF(ISNUMBER(SEARCH(Q$1,Data!$E39)),1, 0)</f>
        <v>0</v>
      </c>
    </row>
    <row r="40" spans="1:17">
      <c r="A40" s="30" t="s">
        <v>163</v>
      </c>
      <c r="B40" s="49">
        <f ca="1">IF(Data!I40="yes", 1, 0)</f>
        <v>0</v>
      </c>
      <c r="C40">
        <f ca="1">IF(ISNUMBER(SEARCH("Berkeley",Data!C40)),1, 0)</f>
        <v>1</v>
      </c>
      <c r="D40">
        <f ca="1">IF(ISNUMBER(SEARCH("Columbia",Data!C40)),1, 0)</f>
        <v>0</v>
      </c>
      <c r="E40">
        <f ca="1">IF(ISNUMBER(SEARCH(E$1,Data!$C40)),1, 0)</f>
        <v>0</v>
      </c>
      <c r="F40">
        <f ca="1">IF(ISNUMBER(SEARCH(F$1,Data!$C40)),1, 0)</f>
        <v>0</v>
      </c>
      <c r="G40">
        <f ca="1">IF(ISNUMBER(SEARCH(G$1,Data!$C40)),1, 0)</f>
        <v>0</v>
      </c>
      <c r="H40">
        <f ca="1">IF(ISNUMBER(SEARCH(H$1,Data!$C40)),1, 0)</f>
        <v>0</v>
      </c>
      <c r="I40">
        <f ca="1">IF(ISNUMBER(SEARCH(I$1,Data!$C40)),1, 0)</f>
        <v>1</v>
      </c>
      <c r="J40">
        <f ca="1">IF(ISNUMBER(SEARCH(J$1,Data!$C40)),1, 0)</f>
        <v>0</v>
      </c>
      <c r="K40">
        <f ca="1">IF(ISNUMBER(SEARCH(K$1,Data!$C40)),1, 0)</f>
        <v>0</v>
      </c>
      <c r="L40" s="49">
        <f ca="1">IF(ISNUMBER(SEARCH(L$1,Data!$D40)),1, 0)</f>
        <v>1</v>
      </c>
      <c r="M40" s="49">
        <f ca="1">IF(ISNUMBER(SEARCH(M$1,Data!$D40)),1, 0)</f>
        <v>0</v>
      </c>
      <c r="N40" s="49">
        <f ca="1">IF(ISNUMBER(SEARCH(N$1,Data!$D40)),1, 0)</f>
        <v>0</v>
      </c>
      <c r="O40" s="49">
        <f ca="1">IF(ISNUMBER(SEARCH(O$1,Data!$D40)),1, 0)</f>
        <v>0</v>
      </c>
      <c r="P40">
        <f ca="1">IF(ISNUMBER(SEARCH(P$1,Data!$H40)),1, 0)</f>
        <v>0</v>
      </c>
      <c r="Q40">
        <f ca="1">IF(ISNUMBER(SEARCH(Q$1,Data!$E40)),1, 0)</f>
        <v>1</v>
      </c>
    </row>
    <row r="41" spans="1:17">
      <c r="A41" s="30" t="s">
        <v>165</v>
      </c>
      <c r="B41" s="49">
        <f ca="1">IF(Data!I41="yes", 1, 0)</f>
        <v>0</v>
      </c>
      <c r="C41">
        <f ca="1">IF(ISNUMBER(SEARCH("Berkeley",Data!C41)),1, 0)</f>
        <v>1</v>
      </c>
      <c r="D41">
        <f ca="1">IF(ISNUMBER(SEARCH("Columbia",Data!C41)),1, 0)</f>
        <v>1</v>
      </c>
      <c r="E41">
        <f ca="1">IF(ISNUMBER(SEARCH(E$1,Data!$C41)),1, 0)</f>
        <v>0</v>
      </c>
      <c r="F41">
        <f ca="1">IF(ISNUMBER(SEARCH(F$1,Data!$C41)),1, 0)</f>
        <v>0</v>
      </c>
      <c r="G41">
        <f ca="1">IF(ISNUMBER(SEARCH(G$1,Data!$C41)),1, 0)</f>
        <v>0</v>
      </c>
      <c r="H41">
        <f ca="1">IF(ISNUMBER(SEARCH(H$1,Data!$C41)),1, 0)</f>
        <v>0</v>
      </c>
      <c r="I41">
        <f ca="1">IF(ISNUMBER(SEARCH(I$1,Data!$C41)),1, 0)</f>
        <v>1</v>
      </c>
      <c r="J41">
        <f ca="1">IF(ISNUMBER(SEARCH(J$1,Data!$C41)),1, 0)</f>
        <v>0</v>
      </c>
      <c r="K41">
        <f ca="1">IF(ISNUMBER(SEARCH(K$1,Data!$C41)),1, 0)</f>
        <v>0</v>
      </c>
      <c r="L41" s="49">
        <f ca="1">IF(ISNUMBER(SEARCH(L$1,Data!$D41)),1, 0)</f>
        <v>1</v>
      </c>
      <c r="M41" s="49">
        <f ca="1">IF(ISNUMBER(SEARCH(M$1,Data!$D41)),1, 0)</f>
        <v>0</v>
      </c>
      <c r="N41" s="49">
        <f ca="1">IF(ISNUMBER(SEARCH(N$1,Data!$D41)),1, 0)</f>
        <v>0</v>
      </c>
      <c r="O41" s="49">
        <f ca="1">IF(ISNUMBER(SEARCH(O$1,Data!$D41)),1, 0)</f>
        <v>0</v>
      </c>
      <c r="P41">
        <f ca="1">IF(ISNUMBER(SEARCH(P$1,Data!$H41)),1, 0)</f>
        <v>0</v>
      </c>
      <c r="Q41">
        <f ca="1">IF(ISNUMBER(SEARCH(Q$1,Data!$E41)),1, 0)</f>
        <v>0</v>
      </c>
    </row>
    <row r="42" spans="1:17">
      <c r="A42" s="31" t="s">
        <v>169</v>
      </c>
      <c r="B42" s="49">
        <f ca="1">IF(Data!I42="yes", 1, 0)</f>
        <v>0</v>
      </c>
      <c r="C42">
        <f ca="1">IF(ISNUMBER(SEARCH("Berkeley",Data!C42)),1, 0)</f>
        <v>1</v>
      </c>
      <c r="D42">
        <f ca="1">IF(ISNUMBER(SEARCH("Columbia",Data!C42)),1, 0)</f>
        <v>0</v>
      </c>
      <c r="E42">
        <f ca="1">IF(ISNUMBER(SEARCH(E$1,Data!$C42)),1, 0)</f>
        <v>1</v>
      </c>
      <c r="F42">
        <f ca="1">IF(ISNUMBER(SEARCH(F$1,Data!$C42)),1, 0)</f>
        <v>1</v>
      </c>
      <c r="G42">
        <f ca="1">IF(ISNUMBER(SEARCH(G$1,Data!$C42)),1, 0)</f>
        <v>1</v>
      </c>
      <c r="H42">
        <f ca="1">IF(ISNUMBER(SEARCH(H$1,Data!$C42)),1, 0)</f>
        <v>0</v>
      </c>
      <c r="I42">
        <f ca="1">IF(ISNUMBER(SEARCH(I$1,Data!$C42)),1, 0)</f>
        <v>0</v>
      </c>
      <c r="J42">
        <f ca="1">IF(ISNUMBER(SEARCH(J$1,Data!$C42)),1, 0)</f>
        <v>0</v>
      </c>
      <c r="K42">
        <f ca="1">IF(ISNUMBER(SEARCH(K$1,Data!$C42)),1, 0)</f>
        <v>0</v>
      </c>
      <c r="L42" s="49">
        <f ca="1">IF(ISNUMBER(SEARCH(L$1,Data!$D42)),1, 0)</f>
        <v>1</v>
      </c>
      <c r="M42" s="49">
        <f ca="1">IF(ISNUMBER(SEARCH(M$1,Data!$D42)),1, 0)</f>
        <v>0</v>
      </c>
      <c r="N42" s="49">
        <f ca="1">IF(ISNUMBER(SEARCH(N$1,Data!$D42)),1, 0)</f>
        <v>0</v>
      </c>
      <c r="O42" s="49">
        <f ca="1">IF(ISNUMBER(SEARCH(O$1,Data!$D42)),1, 0)</f>
        <v>0</v>
      </c>
      <c r="P42">
        <f ca="1">IF(ISNUMBER(SEARCH(P$1,Data!$H42)),1, 0)</f>
        <v>1</v>
      </c>
      <c r="Q42">
        <f ca="1">IF(ISNUMBER(SEARCH(Q$1,Data!$E42)),1, 0)</f>
        <v>1</v>
      </c>
    </row>
    <row r="43" spans="1:17">
      <c r="A43" s="48" t="s">
        <v>318</v>
      </c>
      <c r="B43" s="49">
        <f ca="1">IF(Data!I43="yes", 1, 0)</f>
        <v>0</v>
      </c>
      <c r="C43">
        <f ca="1">IF(ISNUMBER(SEARCH("Berkeley",Data!C43)),1, 0)</f>
        <v>1</v>
      </c>
      <c r="D43">
        <f ca="1">IF(ISNUMBER(SEARCH("Columbia",Data!C43)),1, 0)</f>
        <v>0</v>
      </c>
      <c r="E43">
        <f ca="1">IF(ISNUMBER(SEARCH(E$1,Data!$C43)),1, 0)</f>
        <v>0</v>
      </c>
      <c r="F43">
        <f ca="1">IF(ISNUMBER(SEARCH(F$1,Data!$C43)),1, 0)</f>
        <v>0</v>
      </c>
      <c r="G43">
        <f ca="1">IF(ISNUMBER(SEARCH(G$1,Data!$C43)),1, 0)</f>
        <v>0</v>
      </c>
      <c r="H43">
        <f ca="1">IF(ISNUMBER(SEARCH(H$1,Data!$C43)),1, 0)</f>
        <v>0</v>
      </c>
      <c r="I43">
        <f ca="1">IF(ISNUMBER(SEARCH(I$1,Data!$C43)),1, 0)</f>
        <v>0</v>
      </c>
      <c r="J43">
        <f ca="1">IF(ISNUMBER(SEARCH(J$1,Data!$C43)),1, 0)</f>
        <v>0</v>
      </c>
      <c r="K43">
        <f ca="1">IF(ISNUMBER(SEARCH(K$1,Data!$C43)),1, 0)</f>
        <v>0</v>
      </c>
      <c r="L43" s="49">
        <f ca="1">IF(ISNUMBER(SEARCH(L$1,Data!$D43)),1, 0)</f>
        <v>1</v>
      </c>
      <c r="M43" s="49">
        <f ca="1">IF(ISNUMBER(SEARCH(M$1,Data!$D43)),1, 0)</f>
        <v>0</v>
      </c>
      <c r="N43" s="49">
        <f ca="1">IF(ISNUMBER(SEARCH(N$1,Data!$D43)),1, 0)</f>
        <v>0</v>
      </c>
      <c r="O43" s="49">
        <f ca="1">IF(ISNUMBER(SEARCH(O$1,Data!$D43)),1, 0)</f>
        <v>0</v>
      </c>
      <c r="P43">
        <f ca="1">IF(ISNUMBER(SEARCH(P$1,Data!$H43)),1, 0)</f>
        <v>0</v>
      </c>
      <c r="Q43">
        <f ca="1">IF(ISNUMBER(SEARCH(Q$1,Data!$E43)),1, 0)</f>
        <v>0</v>
      </c>
    </row>
    <row r="44" spans="1:17">
      <c r="A44" t="s">
        <v>321</v>
      </c>
      <c r="B44" s="49">
        <f ca="1">IF(Data!I44="yes", 1, 0)</f>
        <v>0</v>
      </c>
      <c r="C44">
        <f ca="1">IF(ISNUMBER(SEARCH("Berkeley",Data!C44)),1, 0)</f>
        <v>0</v>
      </c>
      <c r="D44">
        <f ca="1">IF(ISNUMBER(SEARCH("Columbia",Data!C44)),1, 0)</f>
        <v>0</v>
      </c>
      <c r="E44">
        <f ca="1">IF(ISNUMBER(SEARCH(E$1,Data!$C44)),1, 0)</f>
        <v>0</v>
      </c>
      <c r="F44">
        <f ca="1">IF(ISNUMBER(SEARCH(F$1,Data!$C44)),1, 0)</f>
        <v>0</v>
      </c>
      <c r="G44">
        <f ca="1">IF(ISNUMBER(SEARCH(G$1,Data!$C44)),1, 0)</f>
        <v>1</v>
      </c>
      <c r="H44">
        <f ca="1">IF(ISNUMBER(SEARCH(H$1,Data!$C44)),1, 0)</f>
        <v>0</v>
      </c>
      <c r="I44">
        <f ca="1">IF(ISNUMBER(SEARCH(I$1,Data!$C44)),1, 0)</f>
        <v>0</v>
      </c>
      <c r="J44">
        <f ca="1">IF(ISNUMBER(SEARCH(J$1,Data!$C44)),1, 0)</f>
        <v>0</v>
      </c>
      <c r="K44">
        <f ca="1">IF(ISNUMBER(SEARCH(K$1,Data!$C44)),1, 0)</f>
        <v>0</v>
      </c>
      <c r="L44" s="49">
        <f ca="1">IF(ISNUMBER(SEARCH(L$1,Data!$D44)),1, 0)</f>
        <v>1</v>
      </c>
      <c r="M44" s="49">
        <f ca="1">IF(ISNUMBER(SEARCH(M$1,Data!$D44)),1, 0)</f>
        <v>0</v>
      </c>
      <c r="N44" s="49">
        <f ca="1">IF(ISNUMBER(SEARCH(N$1,Data!$D44)),1, 0)</f>
        <v>0</v>
      </c>
      <c r="O44" s="49">
        <f ca="1">IF(ISNUMBER(SEARCH(O$1,Data!$D44)),1, 0)</f>
        <v>0</v>
      </c>
      <c r="P44">
        <f ca="1">IF(ISNUMBER(SEARCH(P$1,Data!$H44)),1, 0)</f>
        <v>0</v>
      </c>
      <c r="Q44">
        <f ca="1">IF(ISNUMBER(SEARCH(Q$1,Data!$E44)),1, 0)</f>
        <v>0</v>
      </c>
    </row>
    <row r="45" spans="1:17">
      <c r="A45" t="s">
        <v>324</v>
      </c>
      <c r="B45" s="49">
        <f ca="1">IF(Data!I45="yes", 1, 0)</f>
        <v>0</v>
      </c>
      <c r="C45">
        <f ca="1">IF(ISNUMBER(SEARCH("Berkeley",Data!C45)),1, 0)</f>
        <v>0</v>
      </c>
      <c r="D45">
        <f ca="1">IF(ISNUMBER(SEARCH("Columbia",Data!C45)),1, 0)</f>
        <v>0</v>
      </c>
      <c r="E45">
        <f ca="1">IF(ISNUMBER(SEARCH(E$1,Data!$C45)),1, 0)</f>
        <v>0</v>
      </c>
      <c r="F45">
        <f ca="1">IF(ISNUMBER(SEARCH(F$1,Data!$C45)),1, 0)</f>
        <v>1</v>
      </c>
      <c r="G45">
        <f ca="1">IF(ISNUMBER(SEARCH(G$1,Data!$C45)),1, 0)</f>
        <v>0</v>
      </c>
      <c r="H45">
        <f ca="1">IF(ISNUMBER(SEARCH(H$1,Data!$C45)),1, 0)</f>
        <v>0</v>
      </c>
      <c r="I45">
        <f ca="1">IF(ISNUMBER(SEARCH(I$1,Data!$C45)),1, 0)</f>
        <v>0</v>
      </c>
      <c r="J45">
        <f ca="1">IF(ISNUMBER(SEARCH(J$1,Data!$C45)),1, 0)</f>
        <v>0</v>
      </c>
      <c r="K45">
        <f ca="1">IF(ISNUMBER(SEARCH(K$1,Data!$C45)),1, 0)</f>
        <v>0</v>
      </c>
      <c r="L45" s="49">
        <f ca="1">IF(ISNUMBER(SEARCH(L$1,Data!$D45)),1, 0)</f>
        <v>1</v>
      </c>
      <c r="M45" s="49">
        <f ca="1">IF(ISNUMBER(SEARCH(M$1,Data!$D45)),1, 0)</f>
        <v>0</v>
      </c>
      <c r="N45" s="49">
        <f ca="1">IF(ISNUMBER(SEARCH(N$1,Data!$D45)),1, 0)</f>
        <v>0</v>
      </c>
      <c r="O45" s="49">
        <f ca="1">IF(ISNUMBER(SEARCH(O$1,Data!$D45)),1, 0)</f>
        <v>0</v>
      </c>
      <c r="P45">
        <f ca="1">IF(ISNUMBER(SEARCH(P$1,Data!$H45)),1, 0)</f>
        <v>0</v>
      </c>
      <c r="Q45">
        <f ca="1">IF(ISNUMBER(SEARCH(Q$1,Data!$E45)),1, 0)</f>
        <v>1</v>
      </c>
    </row>
    <row r="46" spans="1:17">
      <c r="A46" t="s">
        <v>326</v>
      </c>
      <c r="B46" s="49">
        <f ca="1">IF(Data!I46="yes", 1, 0)</f>
        <v>1</v>
      </c>
      <c r="C46">
        <f ca="1">IF(ISNUMBER(SEARCH("Berkeley",Data!C46)),1, 0)</f>
        <v>0</v>
      </c>
      <c r="D46">
        <f ca="1">IF(ISNUMBER(SEARCH("Columbia",Data!C46)),1, 0)</f>
        <v>0</v>
      </c>
      <c r="E46">
        <f ca="1">IF(ISNUMBER(SEARCH(E$1,Data!$C46)),1, 0)</f>
        <v>0</v>
      </c>
      <c r="F46">
        <f ca="1">IF(ISNUMBER(SEARCH(F$1,Data!$C46)),1, 0)</f>
        <v>0</v>
      </c>
      <c r="G46">
        <f ca="1">IF(ISNUMBER(SEARCH(G$1,Data!$C46)),1, 0)</f>
        <v>0</v>
      </c>
      <c r="H46">
        <f ca="1">IF(ISNUMBER(SEARCH(H$1,Data!$C46)),1, 0)</f>
        <v>0</v>
      </c>
      <c r="I46">
        <f ca="1">IF(ISNUMBER(SEARCH(I$1,Data!$C46)),1, 0)</f>
        <v>0</v>
      </c>
      <c r="J46">
        <f ca="1">IF(ISNUMBER(SEARCH(J$1,Data!$C46)),1, 0)</f>
        <v>0</v>
      </c>
      <c r="K46">
        <f ca="1">IF(ISNUMBER(SEARCH(K$1,Data!$C46)),1, 0)</f>
        <v>1</v>
      </c>
      <c r="L46" s="49">
        <f ca="1">IF(ISNUMBER(SEARCH(L$1,Data!$D46)),1, 0)</f>
        <v>0</v>
      </c>
      <c r="M46" s="49">
        <f ca="1">IF(ISNUMBER(SEARCH(M$1,Data!$D46)),1, 0)</f>
        <v>0</v>
      </c>
      <c r="N46" s="49">
        <f ca="1">IF(ISNUMBER(SEARCH(N$1,Data!$D46)),1, 0)</f>
        <v>1</v>
      </c>
      <c r="O46" s="49">
        <f ca="1">IF(ISNUMBER(SEARCH(O$1,Data!$D46)),1, 0)</f>
        <v>0</v>
      </c>
      <c r="P46">
        <f ca="1">IF(ISNUMBER(SEARCH(P$1,Data!$H46)),1, 0)</f>
        <v>0</v>
      </c>
      <c r="Q46">
        <f ca="1">IF(ISNUMBER(SEARCH(Q$1,Data!$E46)),1, 0)</f>
        <v>1</v>
      </c>
    </row>
    <row r="47" spans="1:17">
      <c r="A47" t="s">
        <v>331</v>
      </c>
      <c r="B47" s="49">
        <f ca="1">IF(Data!I47="yes", 1, 0)</f>
        <v>0</v>
      </c>
      <c r="C47">
        <f ca="1">IF(ISNUMBER(SEARCH("Berkeley",Data!C47)),1, 0)</f>
        <v>0</v>
      </c>
      <c r="D47">
        <f ca="1">IF(ISNUMBER(SEARCH("Columbia",Data!C47)),1, 0)</f>
        <v>0</v>
      </c>
      <c r="E47">
        <f ca="1">IF(ISNUMBER(SEARCH(E$1,Data!$C47)),1, 0)</f>
        <v>0</v>
      </c>
      <c r="F47">
        <f ca="1">IF(ISNUMBER(SEARCH(F$1,Data!$C47)),1, 0)</f>
        <v>0</v>
      </c>
      <c r="G47">
        <f ca="1">IF(ISNUMBER(SEARCH(G$1,Data!$C47)),1, 0)</f>
        <v>0</v>
      </c>
      <c r="H47">
        <f ca="1">IF(ISNUMBER(SEARCH(H$1,Data!$C47)),1, 0)</f>
        <v>0</v>
      </c>
      <c r="I47">
        <f ca="1">IF(ISNUMBER(SEARCH(I$1,Data!$C47)),1, 0)</f>
        <v>0</v>
      </c>
      <c r="J47">
        <f ca="1">IF(ISNUMBER(SEARCH(J$1,Data!$C47)),1, 0)</f>
        <v>0</v>
      </c>
      <c r="K47">
        <f ca="1">IF(ISNUMBER(SEARCH(K$1,Data!$C47)),1, 0)</f>
        <v>0</v>
      </c>
      <c r="L47" s="49">
        <f ca="1">IF(ISNUMBER(SEARCH(L$1,Data!$D47)),1, 0)</f>
        <v>1</v>
      </c>
      <c r="M47" s="49">
        <f ca="1">IF(ISNUMBER(SEARCH(M$1,Data!$D47)),1, 0)</f>
        <v>0</v>
      </c>
      <c r="N47" s="49">
        <f ca="1">IF(ISNUMBER(SEARCH(N$1,Data!$D47)),1, 0)</f>
        <v>0</v>
      </c>
      <c r="O47" s="49">
        <f ca="1">IF(ISNUMBER(SEARCH(O$1,Data!$D47)),1, 0)</f>
        <v>0</v>
      </c>
      <c r="P47">
        <f ca="1">IF(ISNUMBER(SEARCH(P$1,Data!$H47)),1, 0)</f>
        <v>0</v>
      </c>
      <c r="Q47">
        <f ca="1">IF(ISNUMBER(SEARCH(Q$1,Data!$E47)),1, 0)</f>
        <v>0</v>
      </c>
    </row>
    <row r="48" spans="1:17">
      <c r="A48" t="s">
        <v>334</v>
      </c>
      <c r="B48" s="49">
        <f ca="1">IF(Data!I48="yes", 1, 0)</f>
        <v>0</v>
      </c>
      <c r="C48">
        <f ca="1">IF(ISNUMBER(SEARCH("Berkeley",Data!C48)),1, 0)</f>
        <v>0</v>
      </c>
      <c r="D48">
        <f ca="1">IF(ISNUMBER(SEARCH("Columbia",Data!C48)),1, 0)</f>
        <v>0</v>
      </c>
      <c r="E48">
        <f ca="1">IF(ISNUMBER(SEARCH(E$1,Data!$C48)),1, 0)</f>
        <v>0</v>
      </c>
      <c r="F48">
        <f ca="1">IF(ISNUMBER(SEARCH(F$1,Data!$C48)),1, 0)</f>
        <v>0</v>
      </c>
      <c r="G48">
        <f ca="1">IF(ISNUMBER(SEARCH(G$1,Data!$C48)),1, 0)</f>
        <v>0</v>
      </c>
      <c r="H48">
        <f ca="1">IF(ISNUMBER(SEARCH(H$1,Data!$C48)),1, 0)</f>
        <v>0</v>
      </c>
      <c r="I48">
        <f ca="1">IF(ISNUMBER(SEARCH(I$1,Data!$C48)),1, 0)</f>
        <v>0</v>
      </c>
      <c r="J48">
        <f ca="1">IF(ISNUMBER(SEARCH(J$1,Data!$C48)),1, 0)</f>
        <v>0</v>
      </c>
      <c r="K48">
        <f ca="1">IF(ISNUMBER(SEARCH(K$1,Data!$C48)),1, 0)</f>
        <v>0</v>
      </c>
      <c r="L48" s="49">
        <f ca="1">IF(ISNUMBER(SEARCH(L$1,Data!$D48)),1, 0)</f>
        <v>0</v>
      </c>
      <c r="M48" s="49">
        <f ca="1">IF(ISNUMBER(SEARCH(M$1,Data!$D48)),1, 0)</f>
        <v>0</v>
      </c>
      <c r="N48" s="49">
        <f ca="1">IF(ISNUMBER(SEARCH(N$1,Data!$D48)),1, 0)</f>
        <v>1</v>
      </c>
      <c r="O48" s="49">
        <f ca="1">IF(ISNUMBER(SEARCH(O$1,Data!$D48)),1, 0)</f>
        <v>0</v>
      </c>
      <c r="P48">
        <f ca="1">IF(ISNUMBER(SEARCH(P$1,Data!$H48)),1, 0)</f>
        <v>0</v>
      </c>
      <c r="Q48">
        <f ca="1">IF(ISNUMBER(SEARCH(Q$1,Data!$E48)),1, 0)</f>
        <v>1</v>
      </c>
    </row>
    <row r="49" spans="1:17">
      <c r="A49" t="s">
        <v>336</v>
      </c>
      <c r="B49" s="49">
        <v>1</v>
      </c>
      <c r="C49">
        <f ca="1">IF(ISNUMBER(SEARCH("Berkeley",Data!C49)),1, 0)</f>
        <v>0</v>
      </c>
      <c r="D49">
        <f ca="1">IF(ISNUMBER(SEARCH("Columbia",Data!C49)),1, 0)</f>
        <v>0</v>
      </c>
      <c r="E49">
        <f ca="1">IF(ISNUMBER(SEARCH(E$1,Data!$C49)),1, 0)</f>
        <v>0</v>
      </c>
      <c r="F49">
        <f ca="1">IF(ISNUMBER(SEARCH(F$1,Data!$C49)),1, 0)</f>
        <v>1</v>
      </c>
      <c r="G49">
        <f ca="1">IF(ISNUMBER(SEARCH(G$1,Data!$C49)),1, 0)</f>
        <v>0</v>
      </c>
      <c r="H49">
        <f ca="1">IF(ISNUMBER(SEARCH(H$1,Data!$C49)),1, 0)</f>
        <v>0</v>
      </c>
      <c r="I49">
        <f ca="1">IF(ISNUMBER(SEARCH(I$1,Data!$C49)),1, 0)</f>
        <v>0</v>
      </c>
      <c r="J49">
        <f ca="1">IF(ISNUMBER(SEARCH(J$1,Data!$C49)),1, 0)</f>
        <v>0</v>
      </c>
      <c r="K49">
        <f ca="1">IF(ISNUMBER(SEARCH(K$1,Data!$C49)),1, 0)</f>
        <v>0</v>
      </c>
      <c r="L49" s="49">
        <f ca="1">IF(ISNUMBER(SEARCH(L$1,Data!$D49)),1, 0)</f>
        <v>1</v>
      </c>
      <c r="M49" s="49">
        <f ca="1">IF(ISNUMBER(SEARCH(M$1,Data!$D49)),1, 0)</f>
        <v>0</v>
      </c>
      <c r="N49" s="49">
        <f ca="1">IF(ISNUMBER(SEARCH(N$1,Data!$D49)),1, 0)</f>
        <v>0</v>
      </c>
      <c r="O49" s="49">
        <f ca="1">IF(ISNUMBER(SEARCH(O$1,Data!$D49)),1, 0)</f>
        <v>0</v>
      </c>
      <c r="P49">
        <f ca="1">IF(ISNUMBER(SEARCH(P$1,Data!$H49)),1, 0)</f>
        <v>0</v>
      </c>
      <c r="Q49">
        <f ca="1">IF(ISNUMBER(SEARCH(Q$1,Data!$E49)),1, 0)</f>
        <v>1</v>
      </c>
    </row>
    <row r="50" spans="1:17">
      <c r="A50" t="s">
        <v>338</v>
      </c>
      <c r="B50" s="49">
        <v>1</v>
      </c>
      <c r="C50">
        <f ca="1">IF(ISNUMBER(SEARCH("Berkeley",Data!C50)),1, 0)</f>
        <v>1</v>
      </c>
      <c r="D50">
        <f ca="1">IF(ISNUMBER(SEARCH("Columbia",Data!C50)),1, 0)</f>
        <v>0</v>
      </c>
      <c r="E50">
        <f ca="1">IF(ISNUMBER(SEARCH(E$1,Data!$C50)),1, 0)</f>
        <v>0</v>
      </c>
      <c r="F50">
        <f ca="1">IF(ISNUMBER(SEARCH(F$1,Data!$C50)),1, 0)</f>
        <v>0</v>
      </c>
      <c r="G50">
        <f ca="1">IF(ISNUMBER(SEARCH(G$1,Data!$C50)),1, 0)</f>
        <v>0</v>
      </c>
      <c r="H50">
        <f ca="1">IF(ISNUMBER(SEARCH(H$1,Data!$C50)),1, 0)</f>
        <v>0</v>
      </c>
      <c r="I50">
        <f ca="1">IF(ISNUMBER(SEARCH(I$1,Data!$C50)),1, 0)</f>
        <v>0</v>
      </c>
      <c r="J50">
        <f ca="1">IF(ISNUMBER(SEARCH(J$1,Data!$C50)),1, 0)</f>
        <v>0</v>
      </c>
      <c r="K50">
        <f ca="1">IF(ISNUMBER(SEARCH(K$1,Data!$C50)),1, 0)</f>
        <v>0</v>
      </c>
      <c r="L50" s="49">
        <f ca="1">IF(ISNUMBER(SEARCH(L$1,Data!$D50)),1, 0)</f>
        <v>1</v>
      </c>
      <c r="M50" s="49">
        <f ca="1">IF(ISNUMBER(SEARCH(M$1,Data!$D50)),1, 0)</f>
        <v>0</v>
      </c>
      <c r="N50" s="49">
        <f ca="1">IF(ISNUMBER(SEARCH(N$1,Data!$D50)),1, 0)</f>
        <v>0</v>
      </c>
      <c r="O50" s="49">
        <f ca="1">IF(ISNUMBER(SEARCH(O$1,Data!$D50)),1, 0)</f>
        <v>0</v>
      </c>
      <c r="P50">
        <f ca="1">IF(ISNUMBER(SEARCH(P$1,Data!$H50)),1, 0)</f>
        <v>0</v>
      </c>
      <c r="Q50">
        <f ca="1">IF(ISNUMBER(SEARCH(Q$1,Data!$E50)),1, 0)</f>
        <v>1</v>
      </c>
    </row>
    <row r="51" spans="1:17">
      <c r="A51" t="s">
        <v>345</v>
      </c>
      <c r="B51" s="49">
        <f ca="1">IF(Data!I51="yes", 1, 0)</f>
        <v>0</v>
      </c>
      <c r="C51">
        <f ca="1">IF(ISNUMBER(SEARCH("Berkeley",Data!C51)),1, 0)</f>
        <v>0</v>
      </c>
      <c r="D51">
        <f ca="1">IF(ISNUMBER(SEARCH("Columbia",Data!C51)),1, 0)</f>
        <v>1</v>
      </c>
      <c r="E51">
        <f ca="1">IF(ISNUMBER(SEARCH(E$1,Data!$C51)),1, 0)</f>
        <v>0</v>
      </c>
      <c r="F51">
        <f ca="1">IF(ISNUMBER(SEARCH(F$1,Data!$C51)),1, 0)</f>
        <v>0</v>
      </c>
      <c r="G51">
        <f ca="1">IF(ISNUMBER(SEARCH(G$1,Data!$C51)),1, 0)</f>
        <v>0</v>
      </c>
      <c r="H51">
        <f ca="1">IF(ISNUMBER(SEARCH(H$1,Data!$C51)),1, 0)</f>
        <v>0</v>
      </c>
      <c r="I51">
        <f ca="1">IF(ISNUMBER(SEARCH(I$1,Data!$C51)),1, 0)</f>
        <v>0</v>
      </c>
      <c r="J51">
        <f ca="1">IF(ISNUMBER(SEARCH(J$1,Data!$C51)),1, 0)</f>
        <v>0</v>
      </c>
      <c r="K51">
        <f ca="1">IF(ISNUMBER(SEARCH(K$1,Data!$C51)),1, 0)</f>
        <v>0</v>
      </c>
      <c r="L51" s="49">
        <f ca="1">IF(ISNUMBER(SEARCH(L$1,Data!$D51)),1, 0)</f>
        <v>1</v>
      </c>
      <c r="M51" s="49">
        <f ca="1">IF(ISNUMBER(SEARCH(M$1,Data!$D51)),1, 0)</f>
        <v>0</v>
      </c>
      <c r="N51" s="49">
        <f ca="1">IF(ISNUMBER(SEARCH(N$1,Data!$D51)),1, 0)</f>
        <v>0</v>
      </c>
      <c r="O51" s="49">
        <f ca="1">IF(ISNUMBER(SEARCH(O$1,Data!$D51)),1, 0)</f>
        <v>0</v>
      </c>
      <c r="P51">
        <f ca="1">IF(ISNUMBER(SEARCH(P$1,Data!$H51)),1, 0)</f>
        <v>0</v>
      </c>
      <c r="Q51">
        <f ca="1">IF(ISNUMBER(SEARCH(Q$1,Data!$E51)),1, 0)</f>
        <v>0</v>
      </c>
    </row>
    <row r="52" spans="1:17">
      <c r="A52" t="s">
        <v>347</v>
      </c>
      <c r="B52" s="49">
        <f ca="1">IF(Data!I52="yes", 1, 0)</f>
        <v>1</v>
      </c>
      <c r="C52">
        <f ca="1">IF(ISNUMBER(SEARCH("Berkeley",Data!C52)),1, 0)</f>
        <v>0</v>
      </c>
      <c r="D52">
        <f ca="1">IF(ISNUMBER(SEARCH("Columbia",Data!C52)),1, 0)</f>
        <v>0</v>
      </c>
      <c r="E52">
        <f ca="1">IF(ISNUMBER(SEARCH(E$1,Data!$C52)),1, 0)</f>
        <v>0</v>
      </c>
      <c r="F52">
        <f ca="1">IF(ISNUMBER(SEARCH(F$1,Data!$C52)),1, 0)</f>
        <v>0</v>
      </c>
      <c r="G52">
        <f ca="1">IF(ISNUMBER(SEARCH(G$1,Data!$C52)),1, 0)</f>
        <v>0</v>
      </c>
      <c r="H52">
        <f ca="1">IF(ISNUMBER(SEARCH(H$1,Data!$C52)),1, 0)</f>
        <v>0</v>
      </c>
      <c r="I52">
        <f ca="1">IF(ISNUMBER(SEARCH(I$1,Data!$C52)),1, 0)</f>
        <v>0</v>
      </c>
      <c r="J52">
        <f ca="1">IF(ISNUMBER(SEARCH(J$1,Data!$C52)),1, 0)</f>
        <v>0</v>
      </c>
      <c r="K52">
        <f ca="1">IF(ISNUMBER(SEARCH(K$1,Data!$C52)),1, 0)</f>
        <v>1</v>
      </c>
      <c r="L52" s="49">
        <f ca="1">IF(ISNUMBER(SEARCH(L$1,Data!$D52)),1, 0)</f>
        <v>0</v>
      </c>
      <c r="M52" s="49">
        <f ca="1">IF(ISNUMBER(SEARCH(M$1,Data!$D52)),1, 0)</f>
        <v>1</v>
      </c>
      <c r="N52" s="49">
        <f ca="1">IF(ISNUMBER(SEARCH(N$1,Data!$D52)),1, 0)</f>
        <v>0</v>
      </c>
      <c r="O52" s="49">
        <f ca="1">IF(ISNUMBER(SEARCH(O$1,Data!$D52)),1, 0)</f>
        <v>0</v>
      </c>
      <c r="P52">
        <f ca="1">IF(ISNUMBER(SEARCH(P$1,Data!$H52)),1, 0)</f>
        <v>0</v>
      </c>
      <c r="Q52">
        <f ca="1">IF(ISNUMBER(SEARCH(Q$1,Data!$E52)),1, 0)</f>
        <v>1</v>
      </c>
    </row>
    <row r="53" spans="1:17">
      <c r="A53" t="s">
        <v>348</v>
      </c>
      <c r="B53" s="49">
        <f ca="1">IF(Data!I53="yes", 1, 0)</f>
        <v>0</v>
      </c>
      <c r="C53">
        <f ca="1">IF(ISNUMBER(SEARCH("Berkeley",Data!C53)),1, 0)</f>
        <v>0</v>
      </c>
      <c r="D53">
        <f ca="1">IF(ISNUMBER(SEARCH("Columbia",Data!C53)),1, 0)</f>
        <v>0</v>
      </c>
      <c r="E53">
        <f ca="1">IF(ISNUMBER(SEARCH(E$1,Data!$C53)),1, 0)</f>
        <v>0</v>
      </c>
      <c r="F53">
        <f ca="1">IF(ISNUMBER(SEARCH(F$1,Data!$C53)),1, 0)</f>
        <v>0</v>
      </c>
      <c r="G53">
        <f ca="1">IF(ISNUMBER(SEARCH(G$1,Data!$C53)),1, 0)</f>
        <v>0</v>
      </c>
      <c r="H53">
        <f ca="1">IF(ISNUMBER(SEARCH(H$1,Data!$C53)),1, 0)</f>
        <v>0</v>
      </c>
      <c r="I53">
        <f ca="1">IF(ISNUMBER(SEARCH(I$1,Data!$C53)),1, 0)</f>
        <v>0</v>
      </c>
      <c r="J53">
        <f ca="1">IF(ISNUMBER(SEARCH(J$1,Data!$C53)),1, 0)</f>
        <v>0</v>
      </c>
      <c r="K53">
        <f ca="1">IF(ISNUMBER(SEARCH(K$1,Data!$C53)),1, 0)</f>
        <v>0</v>
      </c>
      <c r="L53" s="49">
        <f ca="1">IF(ISNUMBER(SEARCH(L$1,Data!$D53)),1, 0)</f>
        <v>0</v>
      </c>
      <c r="M53" s="49">
        <f ca="1">IF(ISNUMBER(SEARCH(M$1,Data!$D53)),1, 0)</f>
        <v>0</v>
      </c>
      <c r="N53" s="49">
        <f ca="1">IF(ISNUMBER(SEARCH(N$1,Data!$D53)),1, 0)</f>
        <v>0</v>
      </c>
      <c r="O53" s="49">
        <f ca="1">IF(ISNUMBER(SEARCH(O$1,Data!$D53)),1, 0)</f>
        <v>1</v>
      </c>
      <c r="P53">
        <f ca="1">IF(ISNUMBER(SEARCH(P$1,Data!$H53)),1, 0)</f>
        <v>0</v>
      </c>
      <c r="Q53">
        <f ca="1">IF(ISNUMBER(SEARCH(Q$1,Data!$E53)),1, 0)</f>
        <v>0</v>
      </c>
    </row>
    <row r="54" spans="1:17">
      <c r="A54" t="s">
        <v>350</v>
      </c>
      <c r="B54" s="49">
        <f ca="1">IF(Data!I54="yes", 1, 0)</f>
        <v>1</v>
      </c>
      <c r="C54">
        <f ca="1">IF(ISNUMBER(SEARCH("Berkeley",Data!C54)),1, 0)</f>
        <v>0</v>
      </c>
      <c r="D54">
        <f ca="1">IF(ISNUMBER(SEARCH("Columbia",Data!C54)),1, 0)</f>
        <v>0</v>
      </c>
      <c r="E54">
        <f ca="1">IF(ISNUMBER(SEARCH(E$1,Data!$C54)),1, 0)</f>
        <v>0</v>
      </c>
      <c r="F54">
        <f ca="1">IF(ISNUMBER(SEARCH(F$1,Data!$C54)),1, 0)</f>
        <v>0</v>
      </c>
      <c r="G54">
        <f ca="1">IF(ISNUMBER(SEARCH(G$1,Data!$C54)),1, 0)</f>
        <v>0</v>
      </c>
      <c r="H54">
        <f ca="1">IF(ISNUMBER(SEARCH(H$1,Data!$C54)),1, 0)</f>
        <v>0</v>
      </c>
      <c r="I54">
        <f ca="1">IF(ISNUMBER(SEARCH(I$1,Data!$C54)),1, 0)</f>
        <v>0</v>
      </c>
      <c r="J54">
        <f ca="1">IF(ISNUMBER(SEARCH(J$1,Data!$C54)),1, 0)</f>
        <v>0</v>
      </c>
      <c r="K54">
        <f ca="1">IF(ISNUMBER(SEARCH(K$1,Data!$C54)),1, 0)</f>
        <v>0</v>
      </c>
      <c r="L54" s="49">
        <f ca="1">IF(ISNUMBER(SEARCH(L$1,Data!$D54)),1, 0)</f>
        <v>1</v>
      </c>
      <c r="M54" s="49">
        <f ca="1">IF(ISNUMBER(SEARCH(M$1,Data!$D54)),1, 0)</f>
        <v>0</v>
      </c>
      <c r="N54" s="49">
        <f ca="1">IF(ISNUMBER(SEARCH(N$1,Data!$D54)),1, 0)</f>
        <v>0</v>
      </c>
      <c r="O54" s="49">
        <f ca="1">IF(ISNUMBER(SEARCH(O$1,Data!$D54)),1, 0)</f>
        <v>0</v>
      </c>
      <c r="P54">
        <f ca="1">IF(ISNUMBER(SEARCH(P$1,Data!$H54)),1, 0)</f>
        <v>0</v>
      </c>
      <c r="Q54">
        <f ca="1">IF(ISNUMBER(SEARCH(Q$1,Data!$E54)),1, 0)</f>
        <v>0</v>
      </c>
    </row>
    <row r="55" spans="1:17">
      <c r="A55" t="s">
        <v>352</v>
      </c>
      <c r="B55" s="49">
        <f ca="1">IF(Data!I55="yes", 1, 0)</f>
        <v>1</v>
      </c>
      <c r="C55">
        <f ca="1">IF(ISNUMBER(SEARCH("Berkeley",Data!C55)),1, 0)</f>
        <v>0</v>
      </c>
      <c r="D55">
        <f ca="1">IF(ISNUMBER(SEARCH("Columbia",Data!C55)),1, 0)</f>
        <v>1</v>
      </c>
      <c r="E55">
        <f ca="1">IF(ISNUMBER(SEARCH(E$1,Data!$C55)),1, 0)</f>
        <v>0</v>
      </c>
      <c r="F55">
        <f ca="1">IF(ISNUMBER(SEARCH(F$1,Data!$C55)),1, 0)</f>
        <v>0</v>
      </c>
      <c r="G55">
        <f ca="1">IF(ISNUMBER(SEARCH(G$1,Data!$C55)),1, 0)</f>
        <v>0</v>
      </c>
      <c r="H55">
        <f ca="1">IF(ISNUMBER(SEARCH(H$1,Data!$C55)),1, 0)</f>
        <v>0</v>
      </c>
      <c r="I55">
        <f ca="1">IF(ISNUMBER(SEARCH(I$1,Data!$C55)),1, 0)</f>
        <v>0</v>
      </c>
      <c r="J55">
        <f ca="1">IF(ISNUMBER(SEARCH(J$1,Data!$C55)),1, 0)</f>
        <v>0</v>
      </c>
      <c r="K55">
        <f ca="1">IF(ISNUMBER(SEARCH(K$1,Data!$C55)),1, 0)</f>
        <v>0</v>
      </c>
      <c r="L55" s="49">
        <f ca="1">IF(ISNUMBER(SEARCH(L$1,Data!$D55)),1, 0)</f>
        <v>0</v>
      </c>
      <c r="M55" s="49">
        <f ca="1">IF(ISNUMBER(SEARCH(M$1,Data!$D55)),1, 0)</f>
        <v>0</v>
      </c>
      <c r="N55" s="49">
        <f ca="1">IF(ISNUMBER(SEARCH(N$1,Data!$D55)),1, 0)</f>
        <v>1</v>
      </c>
      <c r="O55" s="49">
        <f ca="1">IF(ISNUMBER(SEARCH(O$1,Data!$D55)),1, 0)</f>
        <v>0</v>
      </c>
      <c r="P55">
        <f ca="1">IF(ISNUMBER(SEARCH(P$1,Data!$H55)),1, 0)</f>
        <v>0</v>
      </c>
      <c r="Q55">
        <f ca="1">IF(ISNUMBER(SEARCH(Q$1,Data!$E55)),1, 0)</f>
        <v>1</v>
      </c>
    </row>
    <row r="56" spans="1:17">
      <c r="A56" t="s">
        <v>354</v>
      </c>
      <c r="B56" s="49">
        <f ca="1">IF(Data!I56="yes", 1, 0)</f>
        <v>0</v>
      </c>
      <c r="C56">
        <f ca="1">IF(ISNUMBER(SEARCH("Berkeley",Data!C56)),1, 0)</f>
        <v>0</v>
      </c>
      <c r="D56">
        <f ca="1">IF(ISNUMBER(SEARCH("Columbia",Data!C56)),1, 0)</f>
        <v>1</v>
      </c>
      <c r="E56">
        <f ca="1">IF(ISNUMBER(SEARCH(E$1,Data!$C56)),1, 0)</f>
        <v>0</v>
      </c>
      <c r="F56">
        <f ca="1">IF(ISNUMBER(SEARCH(F$1,Data!$C56)),1, 0)</f>
        <v>1</v>
      </c>
      <c r="G56">
        <f ca="1">IF(ISNUMBER(SEARCH(G$1,Data!$C56)),1, 0)</f>
        <v>0</v>
      </c>
      <c r="H56">
        <f ca="1">IF(ISNUMBER(SEARCH(H$1,Data!$C56)),1, 0)</f>
        <v>0</v>
      </c>
      <c r="I56">
        <f ca="1">IF(ISNUMBER(SEARCH(I$1,Data!$C56)),1, 0)</f>
        <v>0</v>
      </c>
      <c r="J56">
        <f ca="1">IF(ISNUMBER(SEARCH(J$1,Data!$C56)),1, 0)</f>
        <v>0</v>
      </c>
      <c r="K56">
        <f ca="1">IF(ISNUMBER(SEARCH(K$1,Data!$C56)),1, 0)</f>
        <v>0</v>
      </c>
      <c r="L56" s="49">
        <f ca="1">IF(ISNUMBER(SEARCH(L$1,Data!$D56)),1, 0)</f>
        <v>0</v>
      </c>
      <c r="M56" s="49">
        <f ca="1">IF(ISNUMBER(SEARCH(M$1,Data!$D56)),1, 0)</f>
        <v>0</v>
      </c>
      <c r="N56" s="49">
        <f ca="1">IF(ISNUMBER(SEARCH(N$1,Data!$D56)),1, 0)</f>
        <v>0</v>
      </c>
      <c r="O56" s="49">
        <f ca="1">IF(ISNUMBER(SEARCH(O$1,Data!$D56)),1, 0)</f>
        <v>0</v>
      </c>
      <c r="P56">
        <f ca="1">IF(ISNUMBER(SEARCH(P$1,Data!$H56)),1, 0)</f>
        <v>0</v>
      </c>
      <c r="Q56">
        <f ca="1">IF(ISNUMBER(SEARCH(Q$1,Data!$E56)),1, 0)</f>
        <v>0</v>
      </c>
    </row>
    <row r="57" spans="1:17">
      <c r="A57" t="s">
        <v>356</v>
      </c>
      <c r="B57" s="49">
        <f ca="1">IF(Data!I57="yes", 1, 0)</f>
        <v>0</v>
      </c>
      <c r="C57">
        <f ca="1">IF(ISNUMBER(SEARCH("Berkeley",Data!C57)),1, 0)</f>
        <v>0</v>
      </c>
      <c r="D57">
        <f ca="1">IF(ISNUMBER(SEARCH("Columbia",Data!C57)),1, 0)</f>
        <v>1</v>
      </c>
      <c r="E57">
        <f ca="1">IF(ISNUMBER(SEARCH(E$1,Data!$C57)),1, 0)</f>
        <v>0</v>
      </c>
      <c r="F57">
        <f ca="1">IF(ISNUMBER(SEARCH(F$1,Data!$C57)),1, 0)</f>
        <v>0</v>
      </c>
      <c r="G57">
        <f ca="1">IF(ISNUMBER(SEARCH(G$1,Data!$C57)),1, 0)</f>
        <v>0</v>
      </c>
      <c r="H57">
        <f ca="1">IF(ISNUMBER(SEARCH(H$1,Data!$C57)),1, 0)</f>
        <v>0</v>
      </c>
      <c r="I57">
        <f ca="1">IF(ISNUMBER(SEARCH(I$1,Data!$C57)),1, 0)</f>
        <v>0</v>
      </c>
      <c r="J57">
        <f ca="1">IF(ISNUMBER(SEARCH(J$1,Data!$C57)),1, 0)</f>
        <v>0</v>
      </c>
      <c r="K57">
        <f ca="1">IF(ISNUMBER(SEARCH(K$1,Data!$C57)),1, 0)</f>
        <v>0</v>
      </c>
      <c r="L57" s="49">
        <f ca="1">IF(ISNUMBER(SEARCH(L$1,Data!$D57)),1, 0)</f>
        <v>1</v>
      </c>
      <c r="M57" s="49">
        <f ca="1">IF(ISNUMBER(SEARCH(M$1,Data!$D57)),1, 0)</f>
        <v>0</v>
      </c>
      <c r="N57" s="49">
        <f ca="1">IF(ISNUMBER(SEARCH(N$1,Data!$D57)),1, 0)</f>
        <v>0</v>
      </c>
      <c r="O57" s="49">
        <f ca="1">IF(ISNUMBER(SEARCH(O$1,Data!$D57)),1, 0)</f>
        <v>0</v>
      </c>
      <c r="P57">
        <f ca="1">IF(ISNUMBER(SEARCH(P$1,Data!$H57)),1, 0)</f>
        <v>0</v>
      </c>
      <c r="Q57">
        <f ca="1">IF(ISNUMBER(SEARCH(Q$1,Data!$E57)),1, 0)</f>
        <v>1</v>
      </c>
    </row>
    <row r="58" spans="1:17">
      <c r="A58" t="s">
        <v>358</v>
      </c>
      <c r="B58" s="49">
        <f ca="1">IF(Data!I58="yes", 1, 0)</f>
        <v>0</v>
      </c>
      <c r="C58">
        <f ca="1">IF(ISNUMBER(SEARCH("Berkeley",Data!C58)),1, 0)</f>
        <v>0</v>
      </c>
      <c r="D58">
        <f ca="1">IF(ISNUMBER(SEARCH("Columbia",Data!C58)),1, 0)</f>
        <v>0</v>
      </c>
      <c r="E58">
        <f ca="1">IF(ISNUMBER(SEARCH(E$1,Data!$C58)),1, 0)</f>
        <v>0</v>
      </c>
      <c r="F58">
        <f ca="1">IF(ISNUMBER(SEARCH(F$1,Data!$C58)),1, 0)</f>
        <v>0</v>
      </c>
      <c r="G58">
        <f ca="1">IF(ISNUMBER(SEARCH(G$1,Data!$C58)),1, 0)</f>
        <v>0</v>
      </c>
      <c r="H58">
        <f ca="1">IF(ISNUMBER(SEARCH(H$1,Data!$C58)),1, 0)</f>
        <v>0</v>
      </c>
      <c r="I58">
        <f ca="1">IF(ISNUMBER(SEARCH(I$1,Data!$C58)),1, 0)</f>
        <v>0</v>
      </c>
      <c r="J58">
        <f ca="1">IF(ISNUMBER(SEARCH(J$1,Data!$C58)),1, 0)</f>
        <v>0</v>
      </c>
      <c r="K58">
        <f ca="1">IF(ISNUMBER(SEARCH(K$1,Data!$C58)),1, 0)</f>
        <v>0</v>
      </c>
      <c r="L58" s="49">
        <f ca="1">IF(ISNUMBER(SEARCH(L$1,Data!$D58)),1, 0)</f>
        <v>1</v>
      </c>
      <c r="M58" s="49">
        <f ca="1">IF(ISNUMBER(SEARCH(M$1,Data!$D58)),1, 0)</f>
        <v>0</v>
      </c>
      <c r="N58" s="49">
        <f ca="1">IF(ISNUMBER(SEARCH(N$1,Data!$D58)),1, 0)</f>
        <v>0</v>
      </c>
      <c r="O58" s="49">
        <f ca="1">IF(ISNUMBER(SEARCH(O$1,Data!$D58)),1, 0)</f>
        <v>0</v>
      </c>
      <c r="P58">
        <f ca="1">IF(ISNUMBER(SEARCH(P$1,Data!$H58)),1, 0)</f>
        <v>1</v>
      </c>
      <c r="Q58">
        <f ca="1">IF(ISNUMBER(SEARCH(Q$1,Data!$E58)),1, 0)</f>
        <v>0</v>
      </c>
    </row>
    <row r="59" spans="1:17">
      <c r="A59" t="s">
        <v>360</v>
      </c>
      <c r="B59" s="49">
        <v>1</v>
      </c>
      <c r="C59">
        <f ca="1">IF(ISNUMBER(SEARCH("Berkeley",Data!C59)),1, 0)</f>
        <v>1</v>
      </c>
      <c r="D59">
        <f ca="1">IF(ISNUMBER(SEARCH("Columbia",Data!C59)),1, 0)</f>
        <v>1</v>
      </c>
      <c r="E59">
        <f ca="1">IF(ISNUMBER(SEARCH(E$1,Data!$C59)),1, 0)</f>
        <v>0</v>
      </c>
      <c r="F59">
        <f ca="1">IF(ISNUMBER(SEARCH(F$1,Data!$C59)),1, 0)</f>
        <v>0</v>
      </c>
      <c r="G59">
        <f ca="1">IF(ISNUMBER(SEARCH(G$1,Data!$C59)),1, 0)</f>
        <v>0</v>
      </c>
      <c r="H59">
        <f ca="1">IF(ISNUMBER(SEARCH(H$1,Data!$C59)),1, 0)</f>
        <v>0</v>
      </c>
      <c r="I59">
        <f ca="1">IF(ISNUMBER(SEARCH(I$1,Data!$C59)),1, 0)</f>
        <v>0</v>
      </c>
      <c r="J59">
        <f ca="1">IF(ISNUMBER(SEARCH(J$1,Data!$C59)),1, 0)</f>
        <v>0</v>
      </c>
      <c r="K59">
        <f ca="1">IF(ISNUMBER(SEARCH(K$1,Data!$C59)),1, 0)</f>
        <v>0</v>
      </c>
      <c r="L59" s="49">
        <f ca="1">IF(ISNUMBER(SEARCH(L$1,Data!$D59)),1, 0)</f>
        <v>1</v>
      </c>
      <c r="M59" s="49">
        <f ca="1">IF(ISNUMBER(SEARCH(M$1,Data!$D59)),1, 0)</f>
        <v>0</v>
      </c>
      <c r="N59" s="49">
        <f ca="1">IF(ISNUMBER(SEARCH(N$1,Data!$D59)),1, 0)</f>
        <v>0</v>
      </c>
      <c r="O59" s="49">
        <f ca="1">IF(ISNUMBER(SEARCH(O$1,Data!$D59)),1, 0)</f>
        <v>0</v>
      </c>
      <c r="P59">
        <f ca="1">IF(ISNUMBER(SEARCH(P$1,Data!$H59)),1, 0)</f>
        <v>0</v>
      </c>
      <c r="Q59">
        <f ca="1">IF(ISNUMBER(SEARCH(Q$1,Data!$E59)),1, 0)</f>
        <v>0</v>
      </c>
    </row>
    <row r="60" spans="1:17">
      <c r="A60" t="s">
        <v>362</v>
      </c>
      <c r="B60" s="49">
        <f ca="1">IF(Data!I60="yes", 1, 0)</f>
        <v>0</v>
      </c>
      <c r="C60">
        <f ca="1">IF(ISNUMBER(SEARCH("Berkeley",Data!C60)),1, 0)</f>
        <v>1</v>
      </c>
      <c r="D60">
        <f ca="1">IF(ISNUMBER(SEARCH("Columbia",Data!C60)),1, 0)</f>
        <v>0</v>
      </c>
      <c r="E60">
        <f ca="1">IF(ISNUMBER(SEARCH(E$1,Data!$C60)),1, 0)</f>
        <v>0</v>
      </c>
      <c r="F60">
        <f ca="1">IF(ISNUMBER(SEARCH(F$1,Data!$C60)),1, 0)</f>
        <v>0</v>
      </c>
      <c r="G60">
        <f ca="1">IF(ISNUMBER(SEARCH(G$1,Data!$C60)),1, 0)</f>
        <v>0</v>
      </c>
      <c r="H60">
        <f ca="1">IF(ISNUMBER(SEARCH(H$1,Data!$C60)),1, 0)</f>
        <v>0</v>
      </c>
      <c r="I60">
        <f ca="1">IF(ISNUMBER(SEARCH(I$1,Data!$C60)),1, 0)</f>
        <v>0</v>
      </c>
      <c r="J60">
        <f ca="1">IF(ISNUMBER(SEARCH(J$1,Data!$C60)),1, 0)</f>
        <v>0</v>
      </c>
      <c r="K60">
        <f ca="1">IF(ISNUMBER(SEARCH(K$1,Data!$C60)),1, 0)</f>
        <v>0</v>
      </c>
      <c r="L60" s="49">
        <f ca="1">IF(ISNUMBER(SEARCH(L$1,Data!$D60)),1, 0)</f>
        <v>1</v>
      </c>
      <c r="M60" s="49">
        <f ca="1">IF(ISNUMBER(SEARCH(M$1,Data!$D60)),1, 0)</f>
        <v>0</v>
      </c>
      <c r="N60" s="49">
        <f ca="1">IF(ISNUMBER(SEARCH(N$1,Data!$D60)),1, 0)</f>
        <v>0</v>
      </c>
      <c r="O60" s="49">
        <f ca="1">IF(ISNUMBER(SEARCH(O$1,Data!$D60)),1, 0)</f>
        <v>0</v>
      </c>
      <c r="P60">
        <f ca="1">IF(ISNUMBER(SEARCH(P$1,Data!$H60)),1, 0)</f>
        <v>0</v>
      </c>
      <c r="Q60">
        <f ca="1">IF(ISNUMBER(SEARCH(Q$1,Data!$E60)),1, 0)</f>
        <v>1</v>
      </c>
    </row>
    <row r="61" spans="1:17">
      <c r="A61" t="s">
        <v>364</v>
      </c>
      <c r="B61" s="49">
        <f ca="1">IF(Data!I61="yes", 1, 0)</f>
        <v>1</v>
      </c>
      <c r="C61">
        <f ca="1">IF(ISNUMBER(SEARCH("Berkeley",Data!C61)),1, 0)</f>
        <v>0</v>
      </c>
      <c r="D61">
        <f ca="1">IF(ISNUMBER(SEARCH("Columbia",Data!C61)),1, 0)</f>
        <v>0</v>
      </c>
      <c r="E61">
        <f ca="1">IF(ISNUMBER(SEARCH(E$1,Data!$C61)),1, 0)</f>
        <v>0</v>
      </c>
      <c r="F61">
        <f ca="1">IF(ISNUMBER(SEARCH(F$1,Data!$C61)),1, 0)</f>
        <v>0</v>
      </c>
      <c r="G61">
        <f ca="1">IF(ISNUMBER(SEARCH(G$1,Data!$C61)),1, 0)</f>
        <v>0</v>
      </c>
      <c r="H61">
        <f ca="1">IF(ISNUMBER(SEARCH(H$1,Data!$C61)),1, 0)</f>
        <v>0</v>
      </c>
      <c r="I61">
        <f ca="1">IF(ISNUMBER(SEARCH(I$1,Data!$C61)),1, 0)</f>
        <v>0</v>
      </c>
      <c r="J61">
        <f ca="1">IF(ISNUMBER(SEARCH(J$1,Data!$C61)),1, 0)</f>
        <v>0</v>
      </c>
      <c r="K61">
        <f ca="1">IF(ISNUMBER(SEARCH(K$1,Data!$C61)),1, 0)</f>
        <v>0</v>
      </c>
      <c r="L61" s="49">
        <f ca="1">IF(ISNUMBER(SEARCH(L$1,Data!$D61)),1, 0)</f>
        <v>0</v>
      </c>
      <c r="M61" s="49">
        <f ca="1">IF(ISNUMBER(SEARCH(M$1,Data!$D61)),1, 0)</f>
        <v>0</v>
      </c>
      <c r="N61" s="49">
        <f ca="1">IF(ISNUMBER(SEARCH(N$1,Data!$D61)),1, 0)</f>
        <v>0</v>
      </c>
      <c r="O61" s="49">
        <f ca="1">IF(ISNUMBER(SEARCH(O$1,Data!$D61)),1, 0)</f>
        <v>0</v>
      </c>
      <c r="P61">
        <f ca="1">IF(ISNUMBER(SEARCH(P$1,Data!$H61)),1, 0)</f>
        <v>1</v>
      </c>
      <c r="Q61">
        <f ca="1">IF(ISNUMBER(SEARCH(Q$1,Data!$E61)),1, 0)</f>
        <v>1</v>
      </c>
    </row>
    <row r="62" spans="1:17">
      <c r="A62" t="s">
        <v>366</v>
      </c>
      <c r="B62" s="49">
        <v>1</v>
      </c>
      <c r="C62">
        <f ca="1">IF(ISNUMBER(SEARCH("Berkeley",Data!C62)),1, 0)</f>
        <v>1</v>
      </c>
      <c r="D62">
        <f ca="1">IF(ISNUMBER(SEARCH("Columbia",Data!C62)),1, 0)</f>
        <v>0</v>
      </c>
      <c r="E62">
        <f ca="1">IF(ISNUMBER(SEARCH(E$1,Data!$C62)),1, 0)</f>
        <v>0</v>
      </c>
      <c r="F62">
        <f ca="1">IF(ISNUMBER(SEARCH(F$1,Data!$C62)),1, 0)</f>
        <v>1</v>
      </c>
      <c r="G62">
        <f ca="1">IF(ISNUMBER(SEARCH(G$1,Data!$C62)),1, 0)</f>
        <v>0</v>
      </c>
      <c r="H62">
        <f ca="1">IF(ISNUMBER(SEARCH(H$1,Data!$C62)),1, 0)</f>
        <v>0</v>
      </c>
      <c r="I62">
        <f ca="1">IF(ISNUMBER(SEARCH(I$1,Data!$C62)),1, 0)</f>
        <v>0</v>
      </c>
      <c r="J62">
        <f ca="1">IF(ISNUMBER(SEARCH(J$1,Data!$C62)),1, 0)</f>
        <v>1</v>
      </c>
      <c r="K62">
        <f ca="1">IF(ISNUMBER(SEARCH(K$1,Data!$C62)),1, 0)</f>
        <v>0</v>
      </c>
      <c r="L62" s="49">
        <f ca="1">IF(ISNUMBER(SEARCH(L$1,Data!$D62)),1, 0)</f>
        <v>1</v>
      </c>
      <c r="M62" s="49">
        <f ca="1">IF(ISNUMBER(SEARCH(M$1,Data!$D62)),1, 0)</f>
        <v>0</v>
      </c>
      <c r="N62" s="49">
        <f ca="1">IF(ISNUMBER(SEARCH(N$1,Data!$D62)),1, 0)</f>
        <v>0</v>
      </c>
      <c r="O62" s="49">
        <f ca="1">IF(ISNUMBER(SEARCH(O$1,Data!$D62)),1, 0)</f>
        <v>0</v>
      </c>
      <c r="P62">
        <f ca="1">IF(ISNUMBER(SEARCH(P$1,Data!$H62)),1, 0)</f>
        <v>1</v>
      </c>
      <c r="Q62">
        <f ca="1">IF(ISNUMBER(SEARCH(Q$1,Data!$E62)),1, 0)</f>
        <v>1</v>
      </c>
    </row>
    <row r="63" spans="1:17">
      <c r="A63" t="s">
        <v>368</v>
      </c>
      <c r="B63" s="49">
        <f ca="1">IF(Data!I63="yes", 1, 0)</f>
        <v>0</v>
      </c>
      <c r="C63">
        <f ca="1">IF(ISNUMBER(SEARCH("Berkeley",Data!C63)),1, 0)</f>
        <v>0</v>
      </c>
      <c r="D63">
        <f ca="1">IF(ISNUMBER(SEARCH("Columbia",Data!C63)),1, 0)</f>
        <v>0</v>
      </c>
      <c r="E63">
        <f ca="1">IF(ISNUMBER(SEARCH(E$1,Data!$C63)),1, 0)</f>
        <v>0</v>
      </c>
      <c r="F63">
        <f ca="1">IF(ISNUMBER(SEARCH(F$1,Data!$C63)),1, 0)</f>
        <v>0</v>
      </c>
      <c r="G63">
        <f ca="1">IF(ISNUMBER(SEARCH(G$1,Data!$C63)),1, 0)</f>
        <v>1</v>
      </c>
      <c r="H63">
        <f ca="1">IF(ISNUMBER(SEARCH(H$1,Data!$C63)),1, 0)</f>
        <v>0</v>
      </c>
      <c r="I63">
        <f ca="1">IF(ISNUMBER(SEARCH(I$1,Data!$C63)),1, 0)</f>
        <v>0</v>
      </c>
      <c r="J63">
        <f ca="1">IF(ISNUMBER(SEARCH(J$1,Data!$C63)),1, 0)</f>
        <v>0</v>
      </c>
      <c r="K63">
        <f ca="1">IF(ISNUMBER(SEARCH(K$1,Data!$C63)),1, 0)</f>
        <v>0</v>
      </c>
      <c r="L63" s="49">
        <f ca="1">IF(ISNUMBER(SEARCH(L$1,Data!$D63)),1, 0)</f>
        <v>0</v>
      </c>
      <c r="M63" s="49">
        <f ca="1">IF(ISNUMBER(SEARCH(M$1,Data!$D63)),1, 0)</f>
        <v>0</v>
      </c>
      <c r="N63" s="49">
        <f ca="1">IF(ISNUMBER(SEARCH(N$1,Data!$D63)),1, 0)</f>
        <v>0</v>
      </c>
      <c r="O63" s="49">
        <f ca="1">IF(ISNUMBER(SEARCH(O$1,Data!$D63)),1, 0)</f>
        <v>0</v>
      </c>
      <c r="P63">
        <f ca="1">IF(ISNUMBER(SEARCH(P$1,Data!$H63)),1, 0)</f>
        <v>1</v>
      </c>
      <c r="Q63">
        <f ca="1">IF(ISNUMBER(SEARCH(Q$1,Data!$E63)),1, 0)</f>
        <v>1</v>
      </c>
    </row>
    <row r="64" spans="1:17">
      <c r="A64" t="s">
        <v>370</v>
      </c>
      <c r="B64" s="49">
        <f ca="1">IF(Data!I64="yes", 1, 0)</f>
        <v>1</v>
      </c>
      <c r="C64">
        <f ca="1">IF(ISNUMBER(SEARCH("Berkeley",Data!C64)),1, 0)</f>
        <v>0</v>
      </c>
      <c r="D64">
        <f ca="1">IF(ISNUMBER(SEARCH("Columbia",Data!C64)),1, 0)</f>
        <v>0</v>
      </c>
      <c r="E64">
        <f ca="1">IF(ISNUMBER(SEARCH(E$1,Data!$C64)),1, 0)</f>
        <v>0</v>
      </c>
      <c r="F64">
        <f ca="1">IF(ISNUMBER(SEARCH(F$1,Data!$C64)),1, 0)</f>
        <v>0</v>
      </c>
      <c r="G64">
        <f ca="1">IF(ISNUMBER(SEARCH(G$1,Data!$C64)),1, 0)</f>
        <v>0</v>
      </c>
      <c r="H64">
        <f ca="1">IF(ISNUMBER(SEARCH(H$1,Data!$C64)),1, 0)</f>
        <v>0</v>
      </c>
      <c r="I64">
        <f ca="1">IF(ISNUMBER(SEARCH(I$1,Data!$C64)),1, 0)</f>
        <v>0</v>
      </c>
      <c r="J64">
        <f ca="1">IF(ISNUMBER(SEARCH(J$1,Data!$C64)),1, 0)</f>
        <v>0</v>
      </c>
      <c r="K64">
        <f ca="1">IF(ISNUMBER(SEARCH(K$1,Data!$C64)),1, 0)</f>
        <v>1</v>
      </c>
      <c r="L64" s="49">
        <f ca="1">IF(ISNUMBER(SEARCH(L$1,Data!$D64)),1, 0)</f>
        <v>0</v>
      </c>
      <c r="M64" s="49">
        <f ca="1">IF(ISNUMBER(SEARCH(M$1,Data!$D64)),1, 0)</f>
        <v>0</v>
      </c>
      <c r="N64" s="49">
        <f ca="1">IF(ISNUMBER(SEARCH(N$1,Data!$D64)),1, 0)</f>
        <v>1</v>
      </c>
      <c r="O64" s="49">
        <f ca="1">IF(ISNUMBER(SEARCH(O$1,Data!$D64)),1, 0)</f>
        <v>0</v>
      </c>
      <c r="P64">
        <f ca="1">IF(ISNUMBER(SEARCH(P$1,Data!$H64)),1, 0)</f>
        <v>1</v>
      </c>
      <c r="Q64">
        <f ca="1">IF(ISNUMBER(SEARCH(Q$1,Data!$E64)),1, 0)</f>
        <v>0</v>
      </c>
    </row>
    <row r="65" spans="1:17">
      <c r="A65" t="s">
        <v>374</v>
      </c>
      <c r="B65" s="49">
        <f ca="1">IF(Data!I65="yes", 1, 0)</f>
        <v>1</v>
      </c>
      <c r="C65">
        <f ca="1">IF(ISNUMBER(SEARCH("Berkeley",Data!C65)),1, 0)</f>
        <v>0</v>
      </c>
      <c r="D65">
        <f ca="1">IF(ISNUMBER(SEARCH("Columbia",Data!C65)),1, 0)</f>
        <v>0</v>
      </c>
      <c r="E65">
        <f ca="1">IF(ISNUMBER(SEARCH(E$1,Data!$C65)),1, 0)</f>
        <v>0</v>
      </c>
      <c r="F65">
        <f ca="1">IF(ISNUMBER(SEARCH(F$1,Data!$C65)),1, 0)</f>
        <v>0</v>
      </c>
      <c r="G65">
        <f ca="1">IF(ISNUMBER(SEARCH(G$1,Data!$C65)),1, 0)</f>
        <v>0</v>
      </c>
      <c r="H65">
        <f ca="1">IF(ISNUMBER(SEARCH(H$1,Data!$C65)),1, 0)</f>
        <v>0</v>
      </c>
      <c r="I65">
        <f ca="1">IF(ISNUMBER(SEARCH(I$1,Data!$C65)),1, 0)</f>
        <v>0</v>
      </c>
      <c r="J65">
        <f ca="1">IF(ISNUMBER(SEARCH(J$1,Data!$C65)),1, 0)</f>
        <v>0</v>
      </c>
      <c r="K65">
        <f ca="1">IF(ISNUMBER(SEARCH(K$1,Data!$C65)),1, 0)</f>
        <v>0</v>
      </c>
      <c r="L65" s="49">
        <f ca="1">IF(ISNUMBER(SEARCH(L$1,Data!$D65)),1, 0)</f>
        <v>0</v>
      </c>
      <c r="M65" s="49">
        <f ca="1">IF(ISNUMBER(SEARCH(M$1,Data!$D65)),1, 0)</f>
        <v>0</v>
      </c>
      <c r="N65" s="49">
        <f ca="1">IF(ISNUMBER(SEARCH(N$1,Data!$D65)),1, 0)</f>
        <v>1</v>
      </c>
      <c r="O65" s="49">
        <f ca="1">IF(ISNUMBER(SEARCH(O$1,Data!$D65)),1, 0)</f>
        <v>0</v>
      </c>
      <c r="P65">
        <f ca="1">IF(ISNUMBER(SEARCH(P$1,Data!$H65)),1, 0)</f>
        <v>0</v>
      </c>
      <c r="Q65">
        <f ca="1">IF(ISNUMBER(SEARCH(Q$1,Data!$E65)),1, 0)</f>
        <v>1</v>
      </c>
    </row>
    <row r="66" spans="1:17">
      <c r="A66" t="s">
        <v>379</v>
      </c>
      <c r="B66" s="49">
        <f ca="1">IF(Data!I66="yes", 1, 0)</f>
        <v>0</v>
      </c>
      <c r="C66">
        <f ca="1">IF(ISNUMBER(SEARCH("Berkeley",Data!C66)),1, 0)</f>
        <v>0</v>
      </c>
      <c r="D66">
        <f ca="1">IF(ISNUMBER(SEARCH("Columbia",Data!C66)),1, 0)</f>
        <v>0</v>
      </c>
      <c r="E66">
        <f ca="1">IF(ISNUMBER(SEARCH(E$1,Data!$C66)),1, 0)</f>
        <v>0</v>
      </c>
      <c r="F66">
        <f ca="1">IF(ISNUMBER(SEARCH(F$1,Data!$C66)),1, 0)</f>
        <v>0</v>
      </c>
      <c r="G66">
        <f ca="1">IF(ISNUMBER(SEARCH(G$1,Data!$C66)),1, 0)</f>
        <v>0</v>
      </c>
      <c r="H66">
        <f ca="1">IF(ISNUMBER(SEARCH(H$1,Data!$C66)),1, 0)</f>
        <v>0</v>
      </c>
      <c r="I66">
        <f ca="1">IF(ISNUMBER(SEARCH(I$1,Data!$C66)),1, 0)</f>
        <v>0</v>
      </c>
      <c r="J66">
        <f ca="1">IF(ISNUMBER(SEARCH(J$1,Data!$C66)),1, 0)</f>
        <v>0</v>
      </c>
      <c r="K66">
        <f ca="1">IF(ISNUMBER(SEARCH(K$1,Data!$C66)),1, 0)</f>
        <v>0</v>
      </c>
      <c r="L66" s="49">
        <f ca="1">IF(ISNUMBER(SEARCH(L$1,Data!$D66)),1, 0)</f>
        <v>0</v>
      </c>
      <c r="M66" s="49">
        <f ca="1">IF(ISNUMBER(SEARCH(M$1,Data!$D66)),1, 0)</f>
        <v>0</v>
      </c>
      <c r="N66" s="49">
        <f ca="1">IF(ISNUMBER(SEARCH(N$1,Data!$D66)),1, 0)</f>
        <v>0</v>
      </c>
      <c r="O66" s="49">
        <f ca="1">IF(ISNUMBER(SEARCH(O$1,Data!$D66)),1, 0)</f>
        <v>1</v>
      </c>
      <c r="P66">
        <f ca="1">IF(ISNUMBER(SEARCH(P$1,Data!$H66)),1, 0)</f>
        <v>0</v>
      </c>
      <c r="Q66">
        <f ca="1">IF(ISNUMBER(SEARCH(Q$1,Data!$E66)),1, 0)</f>
        <v>1</v>
      </c>
    </row>
    <row r="67" spans="1:17">
      <c r="A67" t="s">
        <v>381</v>
      </c>
      <c r="B67" s="49">
        <f ca="1">IF(Data!I67="yes", 1, 0)</f>
        <v>1</v>
      </c>
      <c r="C67">
        <f ca="1">IF(ISNUMBER(SEARCH("Berkeley",Data!C67)),1, 0)</f>
        <v>0</v>
      </c>
      <c r="D67">
        <f ca="1">IF(ISNUMBER(SEARCH("Columbia",Data!C67)),1, 0)</f>
        <v>0</v>
      </c>
      <c r="E67">
        <f ca="1">IF(ISNUMBER(SEARCH(E$1,Data!$C67)),1, 0)</f>
        <v>0</v>
      </c>
      <c r="F67">
        <f ca="1">IF(ISNUMBER(SEARCH(F$1,Data!$C67)),1, 0)</f>
        <v>0</v>
      </c>
      <c r="G67">
        <f ca="1">IF(ISNUMBER(SEARCH(G$1,Data!$C67)),1, 0)</f>
        <v>0</v>
      </c>
      <c r="H67">
        <f ca="1">IF(ISNUMBER(SEARCH(H$1,Data!$C67)),1, 0)</f>
        <v>0</v>
      </c>
      <c r="I67">
        <f ca="1">IF(ISNUMBER(SEARCH(I$1,Data!$C67)),1, 0)</f>
        <v>0</v>
      </c>
      <c r="J67">
        <f ca="1">IF(ISNUMBER(SEARCH(J$1,Data!$C67)),1, 0)</f>
        <v>0</v>
      </c>
      <c r="K67">
        <f ca="1">IF(ISNUMBER(SEARCH(K$1,Data!$C67)),1, 0)</f>
        <v>0</v>
      </c>
      <c r="L67" s="49">
        <f ca="1">IF(ISNUMBER(SEARCH(L$1,Data!$D67)),1, 0)</f>
        <v>0</v>
      </c>
      <c r="M67" s="49">
        <f ca="1">IF(ISNUMBER(SEARCH(M$1,Data!$D67)),1, 0)</f>
        <v>0</v>
      </c>
      <c r="N67" s="49">
        <f ca="1">IF(ISNUMBER(SEARCH(N$1,Data!$D67)),1, 0)</f>
        <v>1</v>
      </c>
      <c r="O67" s="49">
        <f ca="1">IF(ISNUMBER(SEARCH(O$1,Data!$D67)),1, 0)</f>
        <v>0</v>
      </c>
      <c r="P67">
        <f ca="1">IF(ISNUMBER(SEARCH(P$1,Data!$H67)),1, 0)</f>
        <v>0</v>
      </c>
      <c r="Q67">
        <f ca="1">IF(ISNUMBER(SEARCH(Q$1,Data!$E67)),1, 0)</f>
        <v>1</v>
      </c>
    </row>
    <row r="68" spans="1:17">
      <c r="A68" t="s">
        <v>383</v>
      </c>
      <c r="B68" s="49">
        <f ca="1">IF(Data!I68="yes", 1, 0)</f>
        <v>0</v>
      </c>
      <c r="C68">
        <f ca="1">IF(ISNUMBER(SEARCH("Berkeley",Data!C68)),1, 0)</f>
        <v>1</v>
      </c>
      <c r="D68">
        <f ca="1">IF(ISNUMBER(SEARCH("Columbia",Data!C68)),1, 0)</f>
        <v>1</v>
      </c>
      <c r="E68">
        <f ca="1">IF(ISNUMBER(SEARCH(E$1,Data!$C68)),1, 0)</f>
        <v>0</v>
      </c>
      <c r="F68">
        <f ca="1">IF(ISNUMBER(SEARCH(F$1,Data!$C68)),1, 0)</f>
        <v>0</v>
      </c>
      <c r="G68">
        <f ca="1">IF(ISNUMBER(SEARCH(G$1,Data!$C68)),1, 0)</f>
        <v>0</v>
      </c>
      <c r="H68">
        <f ca="1">IF(ISNUMBER(SEARCH(H$1,Data!$C68)),1, 0)</f>
        <v>1</v>
      </c>
      <c r="I68">
        <f ca="1">IF(ISNUMBER(SEARCH(I$1,Data!$C68)),1, 0)</f>
        <v>0</v>
      </c>
      <c r="J68">
        <f ca="1">IF(ISNUMBER(SEARCH(J$1,Data!$C68)),1, 0)</f>
        <v>0</v>
      </c>
      <c r="K68">
        <f ca="1">IF(ISNUMBER(SEARCH(K$1,Data!$C68)),1, 0)</f>
        <v>0</v>
      </c>
      <c r="L68" s="49">
        <f ca="1">IF(ISNUMBER(SEARCH(L$1,Data!$D68)),1, 0)</f>
        <v>1</v>
      </c>
      <c r="M68" s="49">
        <f ca="1">IF(ISNUMBER(SEARCH(M$1,Data!$D68)),1, 0)</f>
        <v>0</v>
      </c>
      <c r="N68" s="49">
        <f ca="1">IF(ISNUMBER(SEARCH(N$1,Data!$D68)),1, 0)</f>
        <v>0</v>
      </c>
      <c r="O68" s="49">
        <f ca="1">IF(ISNUMBER(SEARCH(O$1,Data!$D68)),1, 0)</f>
        <v>0</v>
      </c>
      <c r="P68">
        <f ca="1">IF(ISNUMBER(SEARCH(P$1,Data!$H68)),1, 0)</f>
        <v>0</v>
      </c>
      <c r="Q68">
        <f ca="1">IF(ISNUMBER(SEARCH(Q$1,Data!$E68)),1, 0)</f>
        <v>0</v>
      </c>
    </row>
    <row r="69" spans="1:17">
      <c r="A69" t="s">
        <v>385</v>
      </c>
      <c r="B69" s="49">
        <f ca="1">IF(Data!I69="yes", 1, 0)</f>
        <v>0</v>
      </c>
      <c r="C69">
        <f ca="1">IF(ISNUMBER(SEARCH("Berkeley",Data!C69)),1, 0)</f>
        <v>1</v>
      </c>
      <c r="D69">
        <f ca="1">IF(ISNUMBER(SEARCH("Columbia",Data!C69)),1, 0)</f>
        <v>0</v>
      </c>
      <c r="E69">
        <f ca="1">IF(ISNUMBER(SEARCH(E$1,Data!$C69)),1, 0)</f>
        <v>0</v>
      </c>
      <c r="F69">
        <f ca="1">IF(ISNUMBER(SEARCH(F$1,Data!$C69)),1, 0)</f>
        <v>0</v>
      </c>
      <c r="G69">
        <f ca="1">IF(ISNUMBER(SEARCH(G$1,Data!$C69)),1, 0)</f>
        <v>0</v>
      </c>
      <c r="H69">
        <f ca="1">IF(ISNUMBER(SEARCH(H$1,Data!$C69)),1, 0)</f>
        <v>0</v>
      </c>
      <c r="I69">
        <f ca="1">IF(ISNUMBER(SEARCH(I$1,Data!$C69)),1, 0)</f>
        <v>0</v>
      </c>
      <c r="J69">
        <f ca="1">IF(ISNUMBER(SEARCH(J$1,Data!$C69)),1, 0)</f>
        <v>0</v>
      </c>
      <c r="K69">
        <f ca="1">IF(ISNUMBER(SEARCH(K$1,Data!$C69)),1, 0)</f>
        <v>0</v>
      </c>
      <c r="L69" s="49">
        <f ca="1">IF(ISNUMBER(SEARCH(L$1,Data!$D69)),1, 0)</f>
        <v>1</v>
      </c>
      <c r="M69" s="49">
        <f ca="1">IF(ISNUMBER(SEARCH(M$1,Data!$D69)),1, 0)</f>
        <v>0</v>
      </c>
      <c r="N69" s="49">
        <f ca="1">IF(ISNUMBER(SEARCH(N$1,Data!$D69)),1, 0)</f>
        <v>0</v>
      </c>
      <c r="O69" s="49">
        <f ca="1">IF(ISNUMBER(SEARCH(O$1,Data!$D69)),1, 0)</f>
        <v>0</v>
      </c>
      <c r="P69">
        <f ca="1">IF(ISNUMBER(SEARCH(P$1,Data!$H69)),1, 0)</f>
        <v>0</v>
      </c>
      <c r="Q69">
        <f ca="1">IF(ISNUMBER(SEARCH(Q$1,Data!$E69)),1, 0)</f>
        <v>0</v>
      </c>
    </row>
    <row r="70" spans="1:17">
      <c r="A70" t="s">
        <v>387</v>
      </c>
      <c r="B70" s="49">
        <f ca="1">IF(Data!I70="yes", 1, 0)</f>
        <v>0</v>
      </c>
      <c r="C70">
        <f ca="1">IF(ISNUMBER(SEARCH("Berkeley",Data!C70)),1, 0)</f>
        <v>0</v>
      </c>
      <c r="D70">
        <f ca="1">IF(ISNUMBER(SEARCH("Columbia",Data!C70)),1, 0)</f>
        <v>0</v>
      </c>
      <c r="E70">
        <f ca="1">IF(ISNUMBER(SEARCH(E$1,Data!$C70)),1, 0)</f>
        <v>0</v>
      </c>
      <c r="F70">
        <f ca="1">IF(ISNUMBER(SEARCH(F$1,Data!$C70)),1, 0)</f>
        <v>0</v>
      </c>
      <c r="G70">
        <f ca="1">IF(ISNUMBER(SEARCH(G$1,Data!$C70)),1, 0)</f>
        <v>0</v>
      </c>
      <c r="H70">
        <f ca="1">IF(ISNUMBER(SEARCH(H$1,Data!$C70)),1, 0)</f>
        <v>0</v>
      </c>
      <c r="I70">
        <f ca="1">IF(ISNUMBER(SEARCH(I$1,Data!$C70)),1, 0)</f>
        <v>0</v>
      </c>
      <c r="J70">
        <f ca="1">IF(ISNUMBER(SEARCH(J$1,Data!$C70)),1, 0)</f>
        <v>0</v>
      </c>
      <c r="K70">
        <f ca="1">IF(ISNUMBER(SEARCH(K$1,Data!$C70)),1, 0)</f>
        <v>0</v>
      </c>
      <c r="L70" s="49">
        <f ca="1">IF(ISNUMBER(SEARCH(L$1,Data!$D70)),1, 0)</f>
        <v>1</v>
      </c>
      <c r="M70" s="49">
        <f ca="1">IF(ISNUMBER(SEARCH(M$1,Data!$D70)),1, 0)</f>
        <v>0</v>
      </c>
      <c r="N70" s="49">
        <f ca="1">IF(ISNUMBER(SEARCH(N$1,Data!$D70)),1, 0)</f>
        <v>0</v>
      </c>
      <c r="O70" s="49">
        <f ca="1">IF(ISNUMBER(SEARCH(O$1,Data!$D70)),1, 0)</f>
        <v>0</v>
      </c>
      <c r="P70">
        <f ca="1">IF(ISNUMBER(SEARCH(P$1,Data!$H70)),1, 0)</f>
        <v>0</v>
      </c>
      <c r="Q70">
        <f ca="1">IF(ISNUMBER(SEARCH(Q$1,Data!$E70)),1, 0)</f>
        <v>0</v>
      </c>
    </row>
    <row r="71" spans="1:17">
      <c r="A71" t="s">
        <v>389</v>
      </c>
      <c r="B71" s="49">
        <f ca="1">IF(Data!I71="yes", 1, 0)</f>
        <v>1</v>
      </c>
      <c r="C71">
        <f ca="1">IF(ISNUMBER(SEARCH("Berkeley",Data!C71)),1, 0)</f>
        <v>0</v>
      </c>
      <c r="D71">
        <f ca="1">IF(ISNUMBER(SEARCH("Columbia",Data!C71)),1, 0)</f>
        <v>0</v>
      </c>
      <c r="E71">
        <f ca="1">IF(ISNUMBER(SEARCH(E$1,Data!$C71)),1, 0)</f>
        <v>0</v>
      </c>
      <c r="F71">
        <f ca="1">IF(ISNUMBER(SEARCH(F$1,Data!$C71)),1, 0)</f>
        <v>0</v>
      </c>
      <c r="G71">
        <f ca="1">IF(ISNUMBER(SEARCH(G$1,Data!$C71)),1, 0)</f>
        <v>0</v>
      </c>
      <c r="H71">
        <f ca="1">IF(ISNUMBER(SEARCH(H$1,Data!$C71)),1, 0)</f>
        <v>0</v>
      </c>
      <c r="I71">
        <f ca="1">IF(ISNUMBER(SEARCH(I$1,Data!$C71)),1, 0)</f>
        <v>1</v>
      </c>
      <c r="J71">
        <f ca="1">IF(ISNUMBER(SEARCH(J$1,Data!$C71)),1, 0)</f>
        <v>0</v>
      </c>
      <c r="K71">
        <f ca="1">IF(ISNUMBER(SEARCH(K$1,Data!$C71)),1, 0)</f>
        <v>0</v>
      </c>
      <c r="L71" s="49">
        <f ca="1">IF(ISNUMBER(SEARCH(L$1,Data!$D71)),1, 0)</f>
        <v>1</v>
      </c>
      <c r="M71" s="49">
        <f ca="1">IF(ISNUMBER(SEARCH(M$1,Data!$D71)),1, 0)</f>
        <v>0</v>
      </c>
      <c r="N71" s="49">
        <f ca="1">IF(ISNUMBER(SEARCH(N$1,Data!$D71)),1, 0)</f>
        <v>0</v>
      </c>
      <c r="O71" s="49">
        <f ca="1">IF(ISNUMBER(SEARCH(O$1,Data!$D71)),1, 0)</f>
        <v>0</v>
      </c>
      <c r="P71">
        <f ca="1">IF(ISNUMBER(SEARCH(P$1,Data!$H71)),1, 0)</f>
        <v>0</v>
      </c>
      <c r="Q71">
        <f ca="1">IF(ISNUMBER(SEARCH(Q$1,Data!$E71)),1, 0)</f>
        <v>0</v>
      </c>
    </row>
    <row r="72" spans="1:17">
      <c r="A72" t="s">
        <v>391</v>
      </c>
      <c r="B72" s="49">
        <f ca="1">IF(Data!I72="yes", 1, 0)</f>
        <v>1</v>
      </c>
      <c r="C72">
        <f ca="1">IF(ISNUMBER(SEARCH("Berkeley",Data!C72)),1, 0)</f>
        <v>0</v>
      </c>
      <c r="D72">
        <f ca="1">IF(ISNUMBER(SEARCH("Columbia",Data!C72)),1, 0)</f>
        <v>0</v>
      </c>
      <c r="E72">
        <f ca="1">IF(ISNUMBER(SEARCH(E$1,Data!$C72)),1, 0)</f>
        <v>0</v>
      </c>
      <c r="F72">
        <f ca="1">IF(ISNUMBER(SEARCH(F$1,Data!$C72)),1, 0)</f>
        <v>0</v>
      </c>
      <c r="G72">
        <f ca="1">IF(ISNUMBER(SEARCH(G$1,Data!$C72)),1, 0)</f>
        <v>0</v>
      </c>
      <c r="H72">
        <f ca="1">IF(ISNUMBER(SEARCH(H$1,Data!$C72)),1, 0)</f>
        <v>0</v>
      </c>
      <c r="I72">
        <f ca="1">IF(ISNUMBER(SEARCH(I$1,Data!$C72)),1, 0)</f>
        <v>0</v>
      </c>
      <c r="J72">
        <f ca="1">IF(ISNUMBER(SEARCH(J$1,Data!$C72)),1, 0)</f>
        <v>0</v>
      </c>
      <c r="K72">
        <f ca="1">IF(ISNUMBER(SEARCH(K$1,Data!$C72)),1, 0)</f>
        <v>0</v>
      </c>
      <c r="L72" s="49">
        <f ca="1">IF(ISNUMBER(SEARCH(L$1,Data!$D72)),1, 0)</f>
        <v>0</v>
      </c>
      <c r="M72" s="49">
        <f ca="1">IF(ISNUMBER(SEARCH(M$1,Data!$D72)),1, 0)</f>
        <v>0</v>
      </c>
      <c r="N72" s="49">
        <f ca="1">IF(ISNUMBER(SEARCH(N$1,Data!$D72)),1, 0)</f>
        <v>1</v>
      </c>
      <c r="O72" s="49">
        <f ca="1">IF(ISNUMBER(SEARCH(O$1,Data!$D72)),1, 0)</f>
        <v>0</v>
      </c>
      <c r="P72">
        <f ca="1">IF(ISNUMBER(SEARCH(P$1,Data!$H72)),1, 0)</f>
        <v>0</v>
      </c>
      <c r="Q72">
        <f ca="1">IF(ISNUMBER(SEARCH(Q$1,Data!$E72)),1, 0)</f>
        <v>1</v>
      </c>
    </row>
    <row r="73" spans="1:17">
      <c r="A73" t="s">
        <v>392</v>
      </c>
      <c r="B73" s="49">
        <f ca="1">IF(Data!I73="yes", 1, 0)</f>
        <v>0</v>
      </c>
      <c r="C73">
        <f ca="1">IF(ISNUMBER(SEARCH("Berkeley",Data!C73)),1, 0)</f>
        <v>0</v>
      </c>
      <c r="D73">
        <f ca="1">IF(ISNUMBER(SEARCH("Columbia",Data!C73)),1, 0)</f>
        <v>0</v>
      </c>
      <c r="E73">
        <f ca="1">IF(ISNUMBER(SEARCH(E$1,Data!$C73)),1, 0)</f>
        <v>1</v>
      </c>
      <c r="F73">
        <f ca="1">IF(ISNUMBER(SEARCH(F$1,Data!$C73)),1, 0)</f>
        <v>0</v>
      </c>
      <c r="G73">
        <f ca="1">IF(ISNUMBER(SEARCH(G$1,Data!$C73)),1, 0)</f>
        <v>0</v>
      </c>
      <c r="H73">
        <f ca="1">IF(ISNUMBER(SEARCH(H$1,Data!$C73)),1, 0)</f>
        <v>0</v>
      </c>
      <c r="I73">
        <f ca="1">IF(ISNUMBER(SEARCH(I$1,Data!$C73)),1, 0)</f>
        <v>0</v>
      </c>
      <c r="J73">
        <f ca="1">IF(ISNUMBER(SEARCH(J$1,Data!$C73)),1, 0)</f>
        <v>0</v>
      </c>
      <c r="K73">
        <f ca="1">IF(ISNUMBER(SEARCH(K$1,Data!$C73)),1, 0)</f>
        <v>0</v>
      </c>
      <c r="L73" s="49">
        <f ca="1">IF(ISNUMBER(SEARCH(L$1,Data!$D73)),1, 0)</f>
        <v>1</v>
      </c>
      <c r="M73" s="49">
        <f ca="1">IF(ISNUMBER(SEARCH(M$1,Data!$D73)),1, 0)</f>
        <v>0</v>
      </c>
      <c r="N73" s="49">
        <f ca="1">IF(ISNUMBER(SEARCH(N$1,Data!$D73)),1, 0)</f>
        <v>0</v>
      </c>
      <c r="O73" s="49">
        <f ca="1">IF(ISNUMBER(SEARCH(O$1,Data!$D73)),1, 0)</f>
        <v>0</v>
      </c>
      <c r="P73">
        <f ca="1">IF(ISNUMBER(SEARCH(P$1,Data!$H73)),1, 0)</f>
        <v>0</v>
      </c>
      <c r="Q73">
        <f ca="1">IF(ISNUMBER(SEARCH(Q$1,Data!$E73)),1, 0)</f>
        <v>0</v>
      </c>
    </row>
    <row r="74" spans="1:17">
      <c r="A74" t="s">
        <v>394</v>
      </c>
      <c r="B74" s="49">
        <f ca="1">IF(Data!I74="yes", 1, 0)</f>
        <v>1</v>
      </c>
      <c r="C74">
        <f ca="1">IF(ISNUMBER(SEARCH("Berkeley",Data!C74)),1, 0)</f>
        <v>0</v>
      </c>
      <c r="D74">
        <f ca="1">IF(ISNUMBER(SEARCH("Columbia",Data!C74)),1, 0)</f>
        <v>0</v>
      </c>
      <c r="E74">
        <f ca="1">IF(ISNUMBER(SEARCH(E$1,Data!$C74)),1, 0)</f>
        <v>1</v>
      </c>
      <c r="F74">
        <f ca="1">IF(ISNUMBER(SEARCH(F$1,Data!$C74)),1, 0)</f>
        <v>0</v>
      </c>
      <c r="G74">
        <f ca="1">IF(ISNUMBER(SEARCH(G$1,Data!$C74)),1, 0)</f>
        <v>0</v>
      </c>
      <c r="H74">
        <f ca="1">IF(ISNUMBER(SEARCH(H$1,Data!$C74)),1, 0)</f>
        <v>0</v>
      </c>
      <c r="I74">
        <f ca="1">IF(ISNUMBER(SEARCH(I$1,Data!$C74)),1, 0)</f>
        <v>0</v>
      </c>
      <c r="J74">
        <f ca="1">IF(ISNUMBER(SEARCH(J$1,Data!$C74)),1, 0)</f>
        <v>1</v>
      </c>
      <c r="K74">
        <f ca="1">IF(ISNUMBER(SEARCH(K$1,Data!$C74)),1, 0)</f>
        <v>1</v>
      </c>
      <c r="L74" s="49">
        <f ca="1">IF(ISNUMBER(SEARCH(L$1,Data!$D74)),1, 0)</f>
        <v>0</v>
      </c>
      <c r="M74" s="49">
        <f ca="1">IF(ISNUMBER(SEARCH(M$1,Data!$D74)),1, 0)</f>
        <v>0</v>
      </c>
      <c r="N74" s="49">
        <f ca="1">IF(ISNUMBER(SEARCH(N$1,Data!$D74)),1, 0)</f>
        <v>1</v>
      </c>
      <c r="O74" s="49">
        <f ca="1">IF(ISNUMBER(SEARCH(O$1,Data!$D74)),1, 0)</f>
        <v>0</v>
      </c>
      <c r="P74">
        <f ca="1">IF(ISNUMBER(SEARCH(P$1,Data!$H74)),1, 0)</f>
        <v>1</v>
      </c>
      <c r="Q74">
        <f ca="1">IF(ISNUMBER(SEARCH(Q$1,Data!$E74)),1, 0)</f>
        <v>0</v>
      </c>
    </row>
    <row r="75" spans="1:17">
      <c r="A75" t="s">
        <v>395</v>
      </c>
      <c r="B75" s="49">
        <f ca="1">IF(Data!I75="yes", 1, 0)</f>
        <v>0</v>
      </c>
      <c r="C75">
        <f ca="1">IF(ISNUMBER(SEARCH("Berkeley",Data!C75)),1, 0)</f>
        <v>0</v>
      </c>
      <c r="D75">
        <f ca="1">IF(ISNUMBER(SEARCH("Columbia",Data!C75)),1, 0)</f>
        <v>0</v>
      </c>
      <c r="E75">
        <f ca="1">IF(ISNUMBER(SEARCH(E$1,Data!$C75)),1, 0)</f>
        <v>0</v>
      </c>
      <c r="F75">
        <f ca="1">IF(ISNUMBER(SEARCH(F$1,Data!$C75)),1, 0)</f>
        <v>0</v>
      </c>
      <c r="G75">
        <f ca="1">IF(ISNUMBER(SEARCH(G$1,Data!$C75)),1, 0)</f>
        <v>0</v>
      </c>
      <c r="H75">
        <f ca="1">IF(ISNUMBER(SEARCH(H$1,Data!$C75)),1, 0)</f>
        <v>0</v>
      </c>
      <c r="I75">
        <f ca="1">IF(ISNUMBER(SEARCH(I$1,Data!$C75)),1, 0)</f>
        <v>1</v>
      </c>
      <c r="J75">
        <f ca="1">IF(ISNUMBER(SEARCH(J$1,Data!$C75)),1, 0)</f>
        <v>0</v>
      </c>
      <c r="K75">
        <f ca="1">IF(ISNUMBER(SEARCH(K$1,Data!$C75)),1, 0)</f>
        <v>0</v>
      </c>
      <c r="L75" s="49">
        <f ca="1">IF(ISNUMBER(SEARCH(L$1,Data!$D75)),1, 0)</f>
        <v>0</v>
      </c>
      <c r="M75" s="49">
        <f ca="1">IF(ISNUMBER(SEARCH(M$1,Data!$D75)),1, 0)</f>
        <v>0</v>
      </c>
      <c r="N75" s="49">
        <f ca="1">IF(ISNUMBER(SEARCH(N$1,Data!$D75)),1, 0)</f>
        <v>0</v>
      </c>
      <c r="O75" s="49">
        <f ca="1">IF(ISNUMBER(SEARCH(O$1,Data!$D75)),1, 0)</f>
        <v>0</v>
      </c>
      <c r="P75">
        <f ca="1">IF(ISNUMBER(SEARCH(P$1,Data!$H75)),1, 0)</f>
        <v>0</v>
      </c>
      <c r="Q75">
        <f ca="1">IF(ISNUMBER(SEARCH(Q$1,Data!$E75)),1, 0)</f>
        <v>1</v>
      </c>
    </row>
    <row r="76" spans="1:17">
      <c r="A76" t="s">
        <v>397</v>
      </c>
      <c r="B76" s="49">
        <f ca="1">IF(Data!I76="yes", 1, 0)</f>
        <v>0</v>
      </c>
      <c r="C76">
        <f ca="1">IF(ISNUMBER(SEARCH("Berkeley",Data!C76)),1, 0)</f>
        <v>1</v>
      </c>
      <c r="D76">
        <f ca="1">IF(ISNUMBER(SEARCH("Columbia",Data!C76)),1, 0)</f>
        <v>0</v>
      </c>
      <c r="E76">
        <f ca="1">IF(ISNUMBER(SEARCH(E$1,Data!$C76)),1, 0)</f>
        <v>1</v>
      </c>
      <c r="F76">
        <f ca="1">IF(ISNUMBER(SEARCH(F$1,Data!$C76)),1, 0)</f>
        <v>0</v>
      </c>
      <c r="G76">
        <f ca="1">IF(ISNUMBER(SEARCH(G$1,Data!$C76)),1, 0)</f>
        <v>0</v>
      </c>
      <c r="H76">
        <f ca="1">IF(ISNUMBER(SEARCH(H$1,Data!$C76)),1, 0)</f>
        <v>0</v>
      </c>
      <c r="I76">
        <f ca="1">IF(ISNUMBER(SEARCH(I$1,Data!$C76)),1, 0)</f>
        <v>0</v>
      </c>
      <c r="J76">
        <f ca="1">IF(ISNUMBER(SEARCH(J$1,Data!$C76)),1, 0)</f>
        <v>0</v>
      </c>
      <c r="K76">
        <f ca="1">IF(ISNUMBER(SEARCH(K$1,Data!$C76)),1, 0)</f>
        <v>0</v>
      </c>
      <c r="L76" s="49">
        <f ca="1">IF(ISNUMBER(SEARCH(L$1,Data!$D76)),1, 0)</f>
        <v>1</v>
      </c>
      <c r="M76" s="49">
        <f ca="1">IF(ISNUMBER(SEARCH(M$1,Data!$D76)),1, 0)</f>
        <v>0</v>
      </c>
      <c r="N76" s="49">
        <f ca="1">IF(ISNUMBER(SEARCH(N$1,Data!$D76)),1, 0)</f>
        <v>0</v>
      </c>
      <c r="O76" s="49">
        <f ca="1">IF(ISNUMBER(SEARCH(O$1,Data!$D76)),1, 0)</f>
        <v>0</v>
      </c>
      <c r="P76">
        <f ca="1">IF(ISNUMBER(SEARCH(P$1,Data!$H76)),1, 0)</f>
        <v>0</v>
      </c>
      <c r="Q76">
        <f ca="1">IF(ISNUMBER(SEARCH(Q$1,Data!$E76)),1, 0)</f>
        <v>1</v>
      </c>
    </row>
    <row r="77" spans="1:17">
      <c r="A77" t="s">
        <v>399</v>
      </c>
      <c r="B77" s="49">
        <f ca="1">IF(Data!I77="yes", 1, 0)</f>
        <v>0</v>
      </c>
      <c r="C77">
        <f ca="1">IF(ISNUMBER(SEARCH("Berkeley",Data!C77)),1, 0)</f>
        <v>0</v>
      </c>
      <c r="D77">
        <f ca="1">IF(ISNUMBER(SEARCH("Columbia",Data!C77)),1, 0)</f>
        <v>0</v>
      </c>
      <c r="E77">
        <f ca="1">IF(ISNUMBER(SEARCH(E$1,Data!$C77)),1, 0)</f>
        <v>0</v>
      </c>
      <c r="F77">
        <f ca="1">IF(ISNUMBER(SEARCH(F$1,Data!$C77)),1, 0)</f>
        <v>0</v>
      </c>
      <c r="G77">
        <f ca="1">IF(ISNUMBER(SEARCH(G$1,Data!$C77)),1, 0)</f>
        <v>0</v>
      </c>
      <c r="H77">
        <f ca="1">IF(ISNUMBER(SEARCH(H$1,Data!$C77)),1, 0)</f>
        <v>0</v>
      </c>
      <c r="I77">
        <f ca="1">IF(ISNUMBER(SEARCH(I$1,Data!$C77)),1, 0)</f>
        <v>1</v>
      </c>
      <c r="J77">
        <f ca="1">IF(ISNUMBER(SEARCH(J$1,Data!$C77)),1, 0)</f>
        <v>0</v>
      </c>
      <c r="K77">
        <f ca="1">IF(ISNUMBER(SEARCH(K$1,Data!$C77)),1, 0)</f>
        <v>0</v>
      </c>
      <c r="L77" s="49">
        <f ca="1">IF(ISNUMBER(SEARCH(L$1,Data!$D77)),1, 0)</f>
        <v>1</v>
      </c>
      <c r="M77" s="49">
        <f ca="1">IF(ISNUMBER(SEARCH(M$1,Data!$D77)),1, 0)</f>
        <v>0</v>
      </c>
      <c r="N77" s="49">
        <f ca="1">IF(ISNUMBER(SEARCH(N$1,Data!$D77)),1, 0)</f>
        <v>0</v>
      </c>
      <c r="O77" s="49">
        <f ca="1">IF(ISNUMBER(SEARCH(O$1,Data!$D77)),1, 0)</f>
        <v>0</v>
      </c>
      <c r="P77">
        <f ca="1">IF(ISNUMBER(SEARCH(P$1,Data!$H77)),1, 0)</f>
        <v>0</v>
      </c>
      <c r="Q77">
        <f ca="1">IF(ISNUMBER(SEARCH(Q$1,Data!$E77)),1, 0)</f>
        <v>0</v>
      </c>
    </row>
    <row r="78" spans="1:17">
      <c r="A78" t="s">
        <v>401</v>
      </c>
      <c r="B78" s="49">
        <f ca="1">IF(Data!I78="yes", 1, 0)</f>
        <v>0</v>
      </c>
      <c r="C78">
        <f ca="1">IF(ISNUMBER(SEARCH("Berkeley",Data!C78)),1, 0)</f>
        <v>0</v>
      </c>
      <c r="D78">
        <f ca="1">IF(ISNUMBER(SEARCH("Columbia",Data!C78)),1, 0)</f>
        <v>0</v>
      </c>
      <c r="E78">
        <f ca="1">IF(ISNUMBER(SEARCH(E$1,Data!$C78)),1, 0)</f>
        <v>0</v>
      </c>
      <c r="F78">
        <f ca="1">IF(ISNUMBER(SEARCH(F$1,Data!$C78)),1, 0)</f>
        <v>0</v>
      </c>
      <c r="G78">
        <f ca="1">IF(ISNUMBER(SEARCH(G$1,Data!$C78)),1, 0)</f>
        <v>0</v>
      </c>
      <c r="H78">
        <f ca="1">IF(ISNUMBER(SEARCH(H$1,Data!$C78)),1, 0)</f>
        <v>0</v>
      </c>
      <c r="I78">
        <f ca="1">IF(ISNUMBER(SEARCH(I$1,Data!$C78)),1, 0)</f>
        <v>1</v>
      </c>
      <c r="J78">
        <f ca="1">IF(ISNUMBER(SEARCH(J$1,Data!$C78)),1, 0)</f>
        <v>0</v>
      </c>
      <c r="K78">
        <f ca="1">IF(ISNUMBER(SEARCH(K$1,Data!$C78)),1, 0)</f>
        <v>0</v>
      </c>
      <c r="L78" s="49">
        <f ca="1">IF(ISNUMBER(SEARCH(L$1,Data!$D78)),1, 0)</f>
        <v>1</v>
      </c>
      <c r="M78" s="49">
        <f ca="1">IF(ISNUMBER(SEARCH(M$1,Data!$D78)),1, 0)</f>
        <v>0</v>
      </c>
      <c r="N78" s="49">
        <f ca="1">IF(ISNUMBER(SEARCH(N$1,Data!$D78)),1, 0)</f>
        <v>0</v>
      </c>
      <c r="O78" s="49">
        <f ca="1">IF(ISNUMBER(SEARCH(O$1,Data!$D78)),1, 0)</f>
        <v>0</v>
      </c>
      <c r="P78">
        <f ca="1">IF(ISNUMBER(SEARCH(P$1,Data!$H78)),1, 0)</f>
        <v>0</v>
      </c>
      <c r="Q78">
        <f ca="1">IF(ISNUMBER(SEARCH(Q$1,Data!$E78)),1, 0)</f>
        <v>0</v>
      </c>
    </row>
    <row r="79" spans="1:17">
      <c r="K79" t="s">
        <v>532</v>
      </c>
      <c r="L79" s="49">
        <f>SUM(L2:L78)</f>
        <v>47</v>
      </c>
      <c r="M79" s="49">
        <f>SUM(M2:M78)</f>
        <v>4</v>
      </c>
      <c r="N79" s="49">
        <f>SUM(N2:N78)</f>
        <v>9</v>
      </c>
      <c r="O79" s="49">
        <f>SUM(O2:O78)</f>
        <v>2</v>
      </c>
    </row>
    <row r="80" spans="1:17">
      <c r="E80" s="49" t="s">
        <v>183</v>
      </c>
      <c r="F80" s="49" t="s">
        <v>175</v>
      </c>
      <c r="G80" s="49" t="s">
        <v>518</v>
      </c>
      <c r="H80" s="49" t="s">
        <v>446</v>
      </c>
    </row>
    <row r="81" spans="4:8">
      <c r="D81" t="s">
        <v>532</v>
      </c>
      <c r="E81">
        <v>47</v>
      </c>
      <c r="F81">
        <v>4</v>
      </c>
      <c r="G81">
        <v>9</v>
      </c>
      <c r="H81">
        <v>2</v>
      </c>
    </row>
  </sheetData>
  <phoneticPr fontId="8" type="noConversion"/>
  <hyperlinks>
    <hyperlink ref="A2" r:id="rId1" display="http://www.mphpa.org/classic/HF/Biographies - Men/abelson.htm"/>
    <hyperlink ref="A4" r:id="rId2" display="http://www.mphpa.org/classic/HF/Biographies - Men/alvarez.htm"/>
    <hyperlink ref="A5" r:id="rId3" display="http://www.mphpa.org/classic/HF/Biographies - Men/allison.htm"/>
    <hyperlink ref="A7" r:id="rId4" display="http://www.mphpa.org/classic/HF/Biographies - Men/bacher.htm"/>
    <hyperlink ref="A8" r:id="rId5" display="http://www.mphpa.org/classic/HF/Biographies - Men/bainbridge.htm"/>
    <hyperlink ref="A9" r:id="rId6" display="http://www.mphpa.org/classic/HF/Biographies - Men/beams.htm"/>
    <hyperlink ref="A10" r:id="rId7" display="http://www.mphpa.org/classic/HF/Biographies - Men/bethe.htm"/>
    <hyperlink ref="A11" r:id="rId8" display="http://www.mphpa.org/classic/HF/Biographies - Men/bohr_a.htm"/>
    <hyperlink ref="A12" r:id="rId9" display="http://www.mphpa.org/classic/HF/Biographies - Men/bohr.htm"/>
    <hyperlink ref="A13" r:id="rId10" display="http://www.mphpa.org/classic/HF/Biographies - Men/bradbury.htm"/>
    <hyperlink ref="A15" r:id="rId11" display="http://www.mphpa.org/classic/HF/Biographies - Men/bush.htm"/>
    <hyperlink ref="A16" r:id="rId12" display="http://www.mphpa.org/classic/HF/Biographies - Men/chadwick.htm"/>
    <hyperlink ref="A17" r:id="rId13" display="http://www.mphpa.org/classic/HF/Biographies - Men/chamberlain.htm"/>
    <hyperlink ref="A18" r:id="rId14" display="http://www.mphpa.org/classic/HF/Biographies - Men/compton.htm"/>
    <hyperlink ref="A21" r:id="rId15" display="http://www.mphpa.org/classic/HF/Biographies - Men/critchfield.htm"/>
    <hyperlink ref="A23" r:id="rId16" display="http://www.mphpa.org/classic/HF/Biographies - Men/dunning.htm"/>
    <hyperlink ref="A25" r:id="rId17" display="http://www.mphpa.org/classic/HF/Biographies - Men/fermi.htm"/>
    <hyperlink ref="A26" r:id="rId18" display="http://www.mphpa.org/classic/HF/Biographies - Men/feynman.htm"/>
    <hyperlink ref="A27" r:id="rId19" display="http://www.mphpa.org/classic/HF/Biographies - Men/franck.htm"/>
    <hyperlink ref="A29" r:id="rId20" display="http://www.mphpa.org/classic/HF/Biographies - Men/goudsmit.htm"/>
    <hyperlink ref="A32" r:id="rId21" display="http://www.mphpa.org/classic/HF/Biographies - Men/kennedy.htm"/>
    <hyperlink ref="A34" r:id="rId22" display="http://www.mphpa.org/classic/HF/Biographies - Men/kistiakowski.htm"/>
    <hyperlink ref="A36" r:id="rId23" display="http://www.mphpa.org/classic/HF/Biographies - Men/lawrence.htm"/>
    <hyperlink ref="A37" r:id="rId24" display="http://www.mphpa.org/classic/HF/Biographies - Men/lewis.htm"/>
    <hyperlink ref="A42" r:id="rId25" display="http://www.mphpa.org/classic/HF/Biographies - Men/mcmillan.htm"/>
  </hyperlink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1"/>
  <dimension ref="A1:G71"/>
  <sheetViews>
    <sheetView view="pageBreakPreview" topLeftCell="A4" zoomScale="60" zoomScaleNormal="100" workbookViewId="0">
      <selection activeCell="C84" sqref="C84"/>
    </sheetView>
  </sheetViews>
  <sheetFormatPr defaultRowHeight="15"/>
  <cols>
    <col min="1" max="1" width="19.42578125" customWidth="1"/>
    <col min="2" max="2" width="0" hidden="1" customWidth="1"/>
    <col min="3" max="3" width="65.28515625" customWidth="1"/>
    <col min="4" max="4" width="59.5703125" style="3" customWidth="1"/>
    <col min="5" max="5" width="43.28515625" customWidth="1"/>
    <col min="6" max="6" width="24.42578125" customWidth="1"/>
    <col min="7" max="7" width="20.85546875" customWidth="1"/>
  </cols>
  <sheetData>
    <row r="1" spans="1:7" ht="29.25" customHeight="1">
      <c r="A1" s="4" t="s">
        <v>9</v>
      </c>
      <c r="B1" s="4"/>
      <c r="D1" s="5" t="s">
        <v>33</v>
      </c>
      <c r="E1" s="4" t="s">
        <v>36</v>
      </c>
      <c r="G1" s="5" t="s">
        <v>35</v>
      </c>
    </row>
    <row r="2" spans="1:7" ht="105">
      <c r="A2" t="s">
        <v>10</v>
      </c>
      <c r="B2">
        <v>1</v>
      </c>
      <c r="C2" s="1" t="s">
        <v>11</v>
      </c>
      <c r="D2" s="3" t="s">
        <v>34</v>
      </c>
      <c r="E2" s="3"/>
      <c r="G2" t="s">
        <v>82</v>
      </c>
    </row>
    <row r="3" spans="1:7">
      <c r="A3" t="s">
        <v>0</v>
      </c>
      <c r="B3">
        <v>2</v>
      </c>
      <c r="E3" s="3"/>
    </row>
    <row r="4" spans="1:7">
      <c r="A4" t="s">
        <v>1</v>
      </c>
      <c r="B4">
        <v>1</v>
      </c>
      <c r="C4" s="1" t="s">
        <v>12</v>
      </c>
      <c r="E4" s="3"/>
    </row>
    <row r="5" spans="1:7">
      <c r="A5" t="s">
        <v>13</v>
      </c>
      <c r="B5">
        <v>3</v>
      </c>
      <c r="E5" s="3"/>
    </row>
    <row r="6" spans="1:7">
      <c r="A6" t="s">
        <v>14</v>
      </c>
      <c r="B6">
        <v>1</v>
      </c>
      <c r="C6" s="1" t="s">
        <v>15</v>
      </c>
      <c r="E6" s="3"/>
    </row>
    <row r="7" spans="1:7">
      <c r="A7" t="s">
        <v>2</v>
      </c>
      <c r="B7">
        <v>1</v>
      </c>
      <c r="E7" s="3"/>
    </row>
    <row r="8" spans="1:7">
      <c r="A8" t="s">
        <v>17</v>
      </c>
      <c r="B8">
        <v>2</v>
      </c>
      <c r="C8" s="1" t="s">
        <v>16</v>
      </c>
      <c r="E8" s="3"/>
    </row>
    <row r="9" spans="1:7">
      <c r="A9" t="s">
        <v>18</v>
      </c>
      <c r="B9">
        <v>1</v>
      </c>
      <c r="C9" s="1" t="s">
        <v>19</v>
      </c>
      <c r="E9" s="3"/>
    </row>
    <row r="10" spans="1:7">
      <c r="A10" t="s">
        <v>20</v>
      </c>
      <c r="B10">
        <v>1</v>
      </c>
      <c r="C10" s="1" t="s">
        <v>21</v>
      </c>
      <c r="E10" s="3"/>
    </row>
    <row r="11" spans="1:7">
      <c r="A11" t="s">
        <v>3</v>
      </c>
      <c r="B11">
        <v>9</v>
      </c>
      <c r="C11" s="1" t="s">
        <v>22</v>
      </c>
      <c r="E11" s="3"/>
    </row>
    <row r="12" spans="1:7">
      <c r="A12" t="s">
        <v>4</v>
      </c>
      <c r="B12">
        <v>1</v>
      </c>
      <c r="E12" s="3"/>
    </row>
    <row r="13" spans="1:7">
      <c r="A13" t="s">
        <v>23</v>
      </c>
      <c r="B13">
        <v>1</v>
      </c>
      <c r="C13" s="1" t="s">
        <v>24</v>
      </c>
      <c r="E13" s="3"/>
    </row>
    <row r="14" spans="1:7">
      <c r="A14" t="s">
        <v>5</v>
      </c>
      <c r="B14">
        <v>2</v>
      </c>
      <c r="E14" s="3"/>
    </row>
    <row r="15" spans="1:7">
      <c r="A15" t="s">
        <v>26</v>
      </c>
      <c r="B15">
        <v>1</v>
      </c>
      <c r="C15" s="1" t="s">
        <v>25</v>
      </c>
      <c r="E15" s="3"/>
    </row>
    <row r="16" spans="1:7">
      <c r="A16" t="s">
        <v>6</v>
      </c>
      <c r="B16">
        <v>2</v>
      </c>
      <c r="E16" s="3"/>
    </row>
    <row r="17" spans="1:7">
      <c r="A17" s="2" t="s">
        <v>27</v>
      </c>
      <c r="B17">
        <v>2</v>
      </c>
      <c r="C17" s="1" t="s">
        <v>28</v>
      </c>
      <c r="E17" s="3"/>
    </row>
    <row r="18" spans="1:7">
      <c r="A18" t="s">
        <v>7</v>
      </c>
      <c r="B18">
        <v>1</v>
      </c>
      <c r="E18" s="3"/>
    </row>
    <row r="19" spans="1:7">
      <c r="A19" t="s">
        <v>29</v>
      </c>
      <c r="B19">
        <v>1</v>
      </c>
      <c r="C19" s="1" t="s">
        <v>30</v>
      </c>
      <c r="E19" s="3"/>
    </row>
    <row r="20" spans="1:7">
      <c r="A20" t="s">
        <v>31</v>
      </c>
      <c r="B20">
        <v>1</v>
      </c>
      <c r="C20" s="1" t="s">
        <v>32</v>
      </c>
      <c r="E20" s="3"/>
    </row>
    <row r="21" spans="1:7">
      <c r="A21" t="s">
        <v>8</v>
      </c>
      <c r="B21">
        <v>2</v>
      </c>
      <c r="E21" s="3"/>
    </row>
    <row r="22" spans="1:7">
      <c r="E22" s="3"/>
    </row>
    <row r="23" spans="1:7" ht="97.5" customHeight="1">
      <c r="E23" t="s">
        <v>37</v>
      </c>
      <c r="F23" s="3" t="s">
        <v>38</v>
      </c>
      <c r="G23" t="s">
        <v>82</v>
      </c>
    </row>
    <row r="24" spans="1:7">
      <c r="E24" s="3"/>
    </row>
    <row r="25" spans="1:7">
      <c r="A25" s="4" t="s">
        <v>54</v>
      </c>
      <c r="E25" s="3"/>
    </row>
    <row r="26" spans="1:7" ht="45">
      <c r="A26" t="s">
        <v>39</v>
      </c>
      <c r="D26" s="3" t="s">
        <v>47</v>
      </c>
      <c r="E26" s="3"/>
    </row>
    <row r="27" spans="1:7" ht="30">
      <c r="A27" t="s">
        <v>40</v>
      </c>
      <c r="D27" s="3" t="s">
        <v>41</v>
      </c>
      <c r="E27" s="3"/>
    </row>
    <row r="28" spans="1:7">
      <c r="A28" t="s">
        <v>42</v>
      </c>
      <c r="D28" s="3" t="s">
        <v>43</v>
      </c>
      <c r="E28" s="3"/>
    </row>
    <row r="29" spans="1:7">
      <c r="A29" t="s">
        <v>44</v>
      </c>
      <c r="D29" s="3" t="s">
        <v>43</v>
      </c>
      <c r="E29" s="3"/>
    </row>
    <row r="30" spans="1:7">
      <c r="A30" t="s">
        <v>45</v>
      </c>
      <c r="D30" s="3" t="s">
        <v>43</v>
      </c>
      <c r="E30" s="3"/>
    </row>
    <row r="31" spans="1:7">
      <c r="A31" t="s">
        <v>46</v>
      </c>
      <c r="D31" s="3" t="s">
        <v>43</v>
      </c>
      <c r="E31" s="3"/>
    </row>
    <row r="32" spans="1:7">
      <c r="A32" t="s">
        <v>53</v>
      </c>
      <c r="C32" t="s">
        <v>48</v>
      </c>
      <c r="E32" s="3"/>
    </row>
    <row r="33" spans="1:5">
      <c r="A33" t="s">
        <v>52</v>
      </c>
      <c r="C33" t="s">
        <v>49</v>
      </c>
      <c r="E33" s="3"/>
    </row>
    <row r="34" spans="1:5">
      <c r="A34" t="s">
        <v>51</v>
      </c>
      <c r="C34" t="s">
        <v>50</v>
      </c>
      <c r="E34" s="3"/>
    </row>
    <row r="35" spans="1:5">
      <c r="E35" s="3"/>
    </row>
    <row r="36" spans="1:5">
      <c r="A36" s="4" t="s">
        <v>63</v>
      </c>
    </row>
    <row r="37" spans="1:5">
      <c r="A37" s="6"/>
    </row>
    <row r="38" spans="1:5">
      <c r="A38" t="s">
        <v>55</v>
      </c>
    </row>
    <row r="39" spans="1:5">
      <c r="A39" t="s">
        <v>56</v>
      </c>
    </row>
    <row r="40" spans="1:5">
      <c r="A40" t="s">
        <v>57</v>
      </c>
    </row>
    <row r="41" spans="1:5">
      <c r="A41" t="s">
        <v>58</v>
      </c>
    </row>
    <row r="42" spans="1:5">
      <c r="A42" t="s">
        <v>59</v>
      </c>
    </row>
    <row r="43" spans="1:5">
      <c r="A43" t="s">
        <v>60</v>
      </c>
    </row>
    <row r="44" spans="1:5">
      <c r="A44" t="s">
        <v>61</v>
      </c>
    </row>
    <row r="45" spans="1:5">
      <c r="A45" t="s">
        <v>62</v>
      </c>
    </row>
    <row r="48" spans="1:5">
      <c r="A48" s="4" t="s">
        <v>64</v>
      </c>
    </row>
    <row r="49" spans="1:4" ht="30">
      <c r="A49" t="s">
        <v>65</v>
      </c>
      <c r="D49" s="3" t="s">
        <v>67</v>
      </c>
    </row>
    <row r="50" spans="1:4">
      <c r="A50" t="s">
        <v>66</v>
      </c>
    </row>
    <row r="52" spans="1:4">
      <c r="A52" s="4" t="s">
        <v>68</v>
      </c>
    </row>
    <row r="53" spans="1:4">
      <c r="A53" t="s">
        <v>69</v>
      </c>
    </row>
    <row r="54" spans="1:4">
      <c r="A54" t="s">
        <v>70</v>
      </c>
    </row>
    <row r="55" spans="1:4">
      <c r="A55" t="s">
        <v>10</v>
      </c>
    </row>
    <row r="56" spans="1:4">
      <c r="A56" t="s">
        <v>71</v>
      </c>
    </row>
    <row r="57" spans="1:4">
      <c r="A57" t="s">
        <v>56</v>
      </c>
    </row>
    <row r="58" spans="1:4">
      <c r="A58" t="s">
        <v>72</v>
      </c>
    </row>
    <row r="59" spans="1:4">
      <c r="A59" t="s">
        <v>73</v>
      </c>
    </row>
    <row r="60" spans="1:4">
      <c r="A60" t="s">
        <v>74</v>
      </c>
    </row>
    <row r="61" spans="1:4">
      <c r="A61" t="s">
        <v>75</v>
      </c>
    </row>
    <row r="62" spans="1:4">
      <c r="A62" t="s">
        <v>76</v>
      </c>
    </row>
    <row r="63" spans="1:4">
      <c r="A63" t="s">
        <v>77</v>
      </c>
    </row>
    <row r="64" spans="1:4">
      <c r="A64" t="s">
        <v>78</v>
      </c>
    </row>
    <row r="65" spans="1:1">
      <c r="A65" t="s">
        <v>79</v>
      </c>
    </row>
    <row r="66" spans="1:1">
      <c r="A66" t="s">
        <v>61</v>
      </c>
    </row>
    <row r="69" spans="1:1">
      <c r="A69" s="4" t="s">
        <v>80</v>
      </c>
    </row>
    <row r="71" spans="1:1">
      <c r="A71" t="s">
        <v>81</v>
      </c>
    </row>
  </sheetData>
  <phoneticPr fontId="8" type="noConversion"/>
  <hyperlinks>
    <hyperlink ref="C2" r:id="rId1"/>
    <hyperlink ref="C4" r:id="rId2"/>
    <hyperlink ref="C6" r:id="rId3"/>
    <hyperlink ref="C8" r:id="rId4"/>
    <hyperlink ref="C9" r:id="rId5"/>
    <hyperlink ref="C10" r:id="rId6"/>
    <hyperlink ref="C11" r:id="rId7"/>
    <hyperlink ref="C13" r:id="rId8"/>
    <hyperlink ref="C15" r:id="rId9"/>
    <hyperlink ref="C17" r:id="rId10"/>
    <hyperlink ref="C19" r:id="rId11"/>
    <hyperlink ref="C20" r:id="rId12"/>
  </hyperlinks>
  <pageMargins left="0.7" right="0.7" top="0.75" bottom="0.75" header="0.3" footer="0.3"/>
  <pageSetup scale="62" orientation="portrait" horizontalDpi="4294967294" r:id="rId13"/>
  <rowBreaks count="1" manualBreakCount="1">
    <brk id="24" max="16383" man="1"/>
  </rowBreaks>
  <colBreaks count="1" manualBreakCount="1">
    <brk id="4" max="70" man="1"/>
  </colBreaks>
</worksheet>
</file>

<file path=xl/worksheets/sheet4.xml><?xml version="1.0" encoding="utf-8"?>
<worksheet xmlns="http://schemas.openxmlformats.org/spreadsheetml/2006/main" xmlns:r="http://schemas.openxmlformats.org/officeDocument/2006/relationships">
  <sheetPr codeName="Sheet2"/>
  <dimension ref="A1:F72"/>
  <sheetViews>
    <sheetView view="pageBreakPreview" zoomScale="60" zoomScaleNormal="70" workbookViewId="0">
      <selection activeCell="A29" sqref="A29:A36"/>
    </sheetView>
  </sheetViews>
  <sheetFormatPr defaultRowHeight="15"/>
  <cols>
    <col min="1" max="1" width="26" style="8" customWidth="1"/>
    <col min="2" max="2" width="18.85546875" style="8" customWidth="1"/>
    <col min="3" max="3" width="7.42578125" style="8" hidden="1" customWidth="1"/>
    <col min="4" max="4" width="45.7109375" style="9" customWidth="1"/>
    <col min="5" max="5" width="33.85546875" style="8" customWidth="1"/>
    <col min="6" max="6" width="104.5703125" style="8" customWidth="1"/>
    <col min="7" max="16384" width="9.140625" style="8"/>
  </cols>
  <sheetData>
    <row r="1" spans="1:6" ht="23.25">
      <c r="A1" s="7" t="s">
        <v>9</v>
      </c>
    </row>
    <row r="2" spans="1:6" s="9" customFormat="1" ht="72" customHeight="1">
      <c r="A2" s="10" t="s">
        <v>120</v>
      </c>
      <c r="B2" s="11" t="s">
        <v>122</v>
      </c>
      <c r="C2" s="12"/>
      <c r="D2" s="11" t="s">
        <v>118</v>
      </c>
      <c r="E2" s="11" t="s">
        <v>119</v>
      </c>
      <c r="F2" s="13" t="s">
        <v>83</v>
      </c>
    </row>
    <row r="3" spans="1:6" ht="63" customHeight="1">
      <c r="A3" s="14" t="s">
        <v>10</v>
      </c>
      <c r="B3" s="15">
        <v>1</v>
      </c>
      <c r="C3" s="16" t="s">
        <v>11</v>
      </c>
      <c r="D3" s="17" t="s">
        <v>85</v>
      </c>
      <c r="E3" s="18" t="s">
        <v>84</v>
      </c>
      <c r="F3" s="19" t="s">
        <v>121</v>
      </c>
    </row>
    <row r="4" spans="1:6" ht="33" customHeight="1">
      <c r="A4" s="14" t="s">
        <v>0</v>
      </c>
      <c r="B4" s="15">
        <v>2</v>
      </c>
      <c r="C4" s="16" t="s">
        <v>87</v>
      </c>
      <c r="D4" s="17" t="s">
        <v>88</v>
      </c>
      <c r="E4" s="17" t="s">
        <v>86</v>
      </c>
      <c r="F4" s="20"/>
    </row>
    <row r="5" spans="1:6" ht="33" customHeight="1">
      <c r="A5" s="14" t="s">
        <v>1</v>
      </c>
      <c r="B5" s="15">
        <v>1</v>
      </c>
      <c r="C5" s="16" t="s">
        <v>12</v>
      </c>
      <c r="D5" s="17" t="s">
        <v>89</v>
      </c>
      <c r="E5" s="17" t="s">
        <v>90</v>
      </c>
      <c r="F5" s="20"/>
    </row>
    <row r="6" spans="1:6" ht="33" customHeight="1">
      <c r="A6" s="14" t="s">
        <v>13</v>
      </c>
      <c r="B6" s="15">
        <v>3</v>
      </c>
      <c r="C6" s="18"/>
      <c r="D6" s="17"/>
      <c r="E6" s="17"/>
      <c r="F6" s="20" t="s">
        <v>91</v>
      </c>
    </row>
    <row r="7" spans="1:6" ht="33" customHeight="1">
      <c r="A7" s="14" t="s">
        <v>14</v>
      </c>
      <c r="B7" s="15">
        <v>1</v>
      </c>
      <c r="C7" s="16" t="s">
        <v>93</v>
      </c>
      <c r="D7" s="17" t="s">
        <v>92</v>
      </c>
      <c r="E7" s="17" t="s">
        <v>94</v>
      </c>
      <c r="F7" s="20"/>
    </row>
    <row r="8" spans="1:6" ht="33" customHeight="1">
      <c r="A8" s="14" t="s">
        <v>2</v>
      </c>
      <c r="B8" s="15">
        <v>1</v>
      </c>
      <c r="C8" s="16" t="s">
        <v>96</v>
      </c>
      <c r="D8" s="17" t="s">
        <v>95</v>
      </c>
      <c r="E8" s="17"/>
      <c r="F8" s="20"/>
    </row>
    <row r="9" spans="1:6" ht="33" customHeight="1">
      <c r="A9" s="14" t="s">
        <v>17</v>
      </c>
      <c r="B9" s="15">
        <v>2</v>
      </c>
      <c r="C9" s="16" t="s">
        <v>16</v>
      </c>
      <c r="D9" s="17"/>
      <c r="E9" s="17"/>
      <c r="F9" s="20"/>
    </row>
    <row r="10" spans="1:6" ht="33" customHeight="1">
      <c r="A10" s="14" t="s">
        <v>18</v>
      </c>
      <c r="B10" s="15">
        <v>1</v>
      </c>
      <c r="C10" s="16" t="s">
        <v>19</v>
      </c>
      <c r="D10" s="17" t="s">
        <v>97</v>
      </c>
      <c r="E10" s="17" t="s">
        <v>98</v>
      </c>
      <c r="F10" s="20"/>
    </row>
    <row r="11" spans="1:6" ht="33" customHeight="1">
      <c r="A11" s="14" t="s">
        <v>20</v>
      </c>
      <c r="B11" s="15">
        <v>1</v>
      </c>
      <c r="C11" s="16" t="s">
        <v>21</v>
      </c>
      <c r="D11" s="17" t="s">
        <v>99</v>
      </c>
      <c r="E11" s="17" t="s">
        <v>100</v>
      </c>
      <c r="F11" s="20"/>
    </row>
    <row r="12" spans="1:6" ht="33" customHeight="1">
      <c r="A12" s="14" t="s">
        <v>3</v>
      </c>
      <c r="B12" s="15">
        <v>9</v>
      </c>
      <c r="C12" s="16" t="s">
        <v>22</v>
      </c>
      <c r="D12" s="17" t="s">
        <v>101</v>
      </c>
      <c r="E12" s="17" t="s">
        <v>102</v>
      </c>
      <c r="F12" s="20"/>
    </row>
    <row r="13" spans="1:6" ht="33" customHeight="1">
      <c r="A13" s="14" t="s">
        <v>4</v>
      </c>
      <c r="B13" s="15">
        <v>1</v>
      </c>
      <c r="C13" s="18"/>
      <c r="D13" s="17"/>
      <c r="E13" s="17"/>
      <c r="F13" s="20"/>
    </row>
    <row r="14" spans="1:6" ht="33" customHeight="1">
      <c r="A14" s="14" t="s">
        <v>23</v>
      </c>
      <c r="B14" s="15">
        <v>1</v>
      </c>
      <c r="C14" s="16" t="s">
        <v>105</v>
      </c>
      <c r="D14" s="17" t="s">
        <v>103</v>
      </c>
      <c r="E14" s="17" t="s">
        <v>104</v>
      </c>
      <c r="F14" s="20"/>
    </row>
    <row r="15" spans="1:6" ht="33" customHeight="1">
      <c r="A15" s="14" t="s">
        <v>106</v>
      </c>
      <c r="B15" s="15">
        <v>2</v>
      </c>
      <c r="C15" s="16" t="s">
        <v>108</v>
      </c>
      <c r="D15" s="17" t="s">
        <v>107</v>
      </c>
      <c r="E15" s="17"/>
      <c r="F15" s="20"/>
    </row>
    <row r="16" spans="1:6" ht="33" customHeight="1">
      <c r="A16" s="14" t="s">
        <v>26</v>
      </c>
      <c r="B16" s="15">
        <v>1</v>
      </c>
      <c r="C16" s="16" t="s">
        <v>25</v>
      </c>
      <c r="D16" s="17" t="s">
        <v>109</v>
      </c>
      <c r="E16" s="17"/>
      <c r="F16" s="20" t="s">
        <v>110</v>
      </c>
    </row>
    <row r="17" spans="1:6" ht="33" customHeight="1">
      <c r="A17" s="14" t="s">
        <v>111</v>
      </c>
      <c r="B17" s="15">
        <v>2</v>
      </c>
      <c r="C17" s="16" t="s">
        <v>112</v>
      </c>
      <c r="D17" s="17"/>
      <c r="E17" s="17"/>
      <c r="F17" s="20"/>
    </row>
    <row r="18" spans="1:6" ht="33" customHeight="1">
      <c r="A18" s="21" t="s">
        <v>27</v>
      </c>
      <c r="B18" s="15">
        <v>2</v>
      </c>
      <c r="C18" s="16" t="s">
        <v>28</v>
      </c>
      <c r="D18" s="17" t="s">
        <v>113</v>
      </c>
      <c r="E18" s="17" t="s">
        <v>114</v>
      </c>
      <c r="F18" s="20"/>
    </row>
    <row r="19" spans="1:6" ht="33" customHeight="1">
      <c r="A19" s="14" t="s">
        <v>7</v>
      </c>
      <c r="B19" s="15">
        <v>1</v>
      </c>
      <c r="C19" s="18"/>
      <c r="D19" s="17"/>
      <c r="E19" s="17"/>
      <c r="F19" s="20"/>
    </row>
    <row r="20" spans="1:6" ht="33" customHeight="1">
      <c r="A20" s="14" t="s">
        <v>29</v>
      </c>
      <c r="B20" s="15">
        <v>1</v>
      </c>
      <c r="C20" s="16" t="s">
        <v>30</v>
      </c>
      <c r="D20" s="17"/>
      <c r="E20" s="17"/>
      <c r="F20" s="20" t="s">
        <v>115</v>
      </c>
    </row>
    <row r="21" spans="1:6" ht="33" customHeight="1">
      <c r="A21" s="14" t="s">
        <v>31</v>
      </c>
      <c r="B21" s="15">
        <v>1</v>
      </c>
      <c r="C21" s="16" t="s">
        <v>32</v>
      </c>
      <c r="D21" s="17" t="s">
        <v>117</v>
      </c>
      <c r="E21" s="17" t="s">
        <v>116</v>
      </c>
      <c r="F21" s="20"/>
    </row>
    <row r="22" spans="1:6" ht="33" customHeight="1">
      <c r="A22" s="22" t="s">
        <v>8</v>
      </c>
      <c r="B22" s="23">
        <v>2</v>
      </c>
      <c r="C22" s="24"/>
      <c r="D22" s="25"/>
      <c r="E22" s="25"/>
      <c r="F22" s="26"/>
    </row>
    <row r="23" spans="1:6">
      <c r="E23" s="9"/>
    </row>
    <row r="24" spans="1:6" ht="97.5" customHeight="1">
      <c r="E24" s="8" t="s">
        <v>37</v>
      </c>
      <c r="F24" s="9" t="s">
        <v>38</v>
      </c>
    </row>
    <row r="25" spans="1:6">
      <c r="E25" s="9"/>
    </row>
    <row r="26" spans="1:6">
      <c r="A26" s="27" t="s">
        <v>54</v>
      </c>
      <c r="E26" s="9"/>
    </row>
    <row r="27" spans="1:6" ht="60">
      <c r="A27" s="8" t="s">
        <v>39</v>
      </c>
      <c r="D27" s="9" t="s">
        <v>47</v>
      </c>
      <c r="E27" s="9"/>
    </row>
    <row r="28" spans="1:6" ht="30">
      <c r="A28" s="8" t="s">
        <v>40</v>
      </c>
      <c r="D28" s="9" t="s">
        <v>41</v>
      </c>
      <c r="E28" s="9"/>
    </row>
    <row r="29" spans="1:6" ht="30">
      <c r="A29" s="8" t="s">
        <v>42</v>
      </c>
      <c r="D29" s="9" t="s">
        <v>43</v>
      </c>
      <c r="E29" s="9"/>
    </row>
    <row r="30" spans="1:6" ht="30">
      <c r="A30" s="8" t="s">
        <v>44</v>
      </c>
      <c r="D30" s="9" t="s">
        <v>43</v>
      </c>
      <c r="E30" s="9"/>
    </row>
    <row r="31" spans="1:6" ht="30">
      <c r="A31" s="8" t="s">
        <v>45</v>
      </c>
      <c r="D31" s="9" t="s">
        <v>43</v>
      </c>
      <c r="E31" s="9"/>
    </row>
    <row r="32" spans="1:6" ht="30">
      <c r="A32" s="8" t="s">
        <v>46</v>
      </c>
      <c r="D32" s="9" t="s">
        <v>43</v>
      </c>
      <c r="E32" s="9"/>
    </row>
    <row r="33" spans="1:5">
      <c r="A33" s="8" t="s">
        <v>53</v>
      </c>
      <c r="C33" s="8" t="s">
        <v>48</v>
      </c>
      <c r="E33" s="9"/>
    </row>
    <row r="34" spans="1:5">
      <c r="A34" s="8" t="s">
        <v>52</v>
      </c>
      <c r="C34" s="8" t="s">
        <v>49</v>
      </c>
      <c r="E34" s="9"/>
    </row>
    <row r="35" spans="1:5">
      <c r="A35" s="8" t="s">
        <v>51</v>
      </c>
      <c r="C35" s="8" t="s">
        <v>50</v>
      </c>
      <c r="E35" s="9"/>
    </row>
    <row r="36" spans="1:5">
      <c r="E36" s="9"/>
    </row>
    <row r="37" spans="1:5">
      <c r="A37" s="27" t="s">
        <v>63</v>
      </c>
    </row>
    <row r="38" spans="1:5">
      <c r="A38" s="28"/>
    </row>
    <row r="39" spans="1:5">
      <c r="A39" s="8" t="s">
        <v>55</v>
      </c>
    </row>
    <row r="40" spans="1:5">
      <c r="A40" s="8" t="s">
        <v>56</v>
      </c>
    </row>
    <row r="41" spans="1:5">
      <c r="A41" s="8" t="s">
        <v>57</v>
      </c>
    </row>
    <row r="42" spans="1:5">
      <c r="A42" s="8" t="s">
        <v>58</v>
      </c>
    </row>
    <row r="43" spans="1:5">
      <c r="A43" s="8" t="s">
        <v>59</v>
      </c>
    </row>
    <row r="44" spans="1:5">
      <c r="A44" s="8" t="s">
        <v>60</v>
      </c>
    </row>
    <row r="45" spans="1:5">
      <c r="A45" s="8" t="s">
        <v>61</v>
      </c>
    </row>
    <row r="46" spans="1:5">
      <c r="A46" s="8" t="s">
        <v>62</v>
      </c>
    </row>
    <row r="49" spans="1:4">
      <c r="A49" s="27" t="s">
        <v>64</v>
      </c>
    </row>
    <row r="50" spans="1:4" ht="30">
      <c r="A50" s="8" t="s">
        <v>65</v>
      </c>
      <c r="D50" s="9" t="s">
        <v>67</v>
      </c>
    </row>
    <row r="51" spans="1:4">
      <c r="A51" s="8" t="s">
        <v>66</v>
      </c>
    </row>
    <row r="53" spans="1:4">
      <c r="A53" s="27" t="s">
        <v>68</v>
      </c>
    </row>
    <row r="54" spans="1:4">
      <c r="A54" s="8" t="s">
        <v>69</v>
      </c>
    </row>
    <row r="55" spans="1:4">
      <c r="A55" s="8" t="s">
        <v>70</v>
      </c>
    </row>
    <row r="56" spans="1:4">
      <c r="A56" s="8" t="s">
        <v>10</v>
      </c>
    </row>
    <row r="57" spans="1:4">
      <c r="A57" s="8" t="s">
        <v>71</v>
      </c>
    </row>
    <row r="58" spans="1:4">
      <c r="A58" s="8" t="s">
        <v>56</v>
      </c>
    </row>
    <row r="59" spans="1:4">
      <c r="A59" s="8" t="s">
        <v>72</v>
      </c>
    </row>
    <row r="60" spans="1:4">
      <c r="A60" s="8" t="s">
        <v>73</v>
      </c>
    </row>
    <row r="61" spans="1:4">
      <c r="A61" s="8" t="s">
        <v>74</v>
      </c>
    </row>
    <row r="62" spans="1:4">
      <c r="A62" s="8" t="s">
        <v>75</v>
      </c>
    </row>
    <row r="63" spans="1:4">
      <c r="A63" s="8" t="s">
        <v>76</v>
      </c>
    </row>
    <row r="64" spans="1:4">
      <c r="A64" s="8" t="s">
        <v>77</v>
      </c>
    </row>
    <row r="65" spans="1:1">
      <c r="A65" s="8" t="s">
        <v>78</v>
      </c>
    </row>
    <row r="66" spans="1:1">
      <c r="A66" s="8" t="s">
        <v>79</v>
      </c>
    </row>
    <row r="67" spans="1:1">
      <c r="A67" s="8" t="s">
        <v>61</v>
      </c>
    </row>
    <row r="70" spans="1:1">
      <c r="A70" s="27" t="s">
        <v>80</v>
      </c>
    </row>
    <row r="72" spans="1:1">
      <c r="A72" s="8" t="s">
        <v>81</v>
      </c>
    </row>
  </sheetData>
  <phoneticPr fontId="8" type="noConversion"/>
  <hyperlinks>
    <hyperlink ref="C3" r:id="rId1"/>
    <hyperlink ref="C5" r:id="rId2"/>
    <hyperlink ref="C7" r:id="rId3" display="http://en.wikipedia.org/wiki/Milton_S._Plesset"/>
    <hyperlink ref="C9" r:id="rId4"/>
    <hyperlink ref="C10" r:id="rId5"/>
    <hyperlink ref="C11" r:id="rId6"/>
    <hyperlink ref="C12" r:id="rId7"/>
    <hyperlink ref="C14" r:id="rId8" display="http://en.wikipedia.org/wiki/Lothar_Wolfgang_Nordheim"/>
    <hyperlink ref="C16" r:id="rId9"/>
    <hyperlink ref="C18" r:id="rId10"/>
    <hyperlink ref="C20" r:id="rId11"/>
    <hyperlink ref="C21" r:id="rId12"/>
    <hyperlink ref="C4" r:id="rId13"/>
    <hyperlink ref="C8" r:id="rId14"/>
    <hyperlink ref="C15" r:id="rId15" display="http://udel.edu/~oneton/Kalckar_Herman_NDSB.pdf"/>
    <hyperlink ref="C17" r:id="rId16"/>
  </hyperlinks>
  <pageMargins left="0.7" right="0.7" top="0.75" bottom="0.75" header="0.3" footer="0.3"/>
  <pageSetup scale="53" orientation="landscape" horizontalDpi="4294967294" r:id="rId17"/>
</worksheet>
</file>

<file path=xl/worksheets/sheet5.xml><?xml version="1.0" encoding="utf-8"?>
<worksheet xmlns="http://schemas.openxmlformats.org/spreadsheetml/2006/main" xmlns:r="http://schemas.openxmlformats.org/officeDocument/2006/relationships">
  <sheetPr codeName="Sheet3"/>
  <dimension ref="A1:J65"/>
  <sheetViews>
    <sheetView zoomScale="80" zoomScaleNormal="70" workbookViewId="0">
      <pane ySplit="1" topLeftCell="A2" activePane="bottomLeft" state="frozen"/>
      <selection pane="bottomLeft" activeCell="D7" sqref="D7"/>
    </sheetView>
  </sheetViews>
  <sheetFormatPr defaultRowHeight="15"/>
  <cols>
    <col min="1" max="1" width="24" style="30" bestFit="1" customWidth="1"/>
    <col min="2" max="2" width="15.85546875" style="30" customWidth="1"/>
    <col min="3" max="3" width="32.85546875" style="30" customWidth="1"/>
    <col min="4" max="4" width="9" style="30" customWidth="1"/>
    <col min="5" max="5" width="23.7109375" style="30" customWidth="1"/>
    <col min="6" max="6" width="19.85546875" style="30" customWidth="1"/>
    <col min="7" max="7" width="13.5703125" style="30" customWidth="1"/>
    <col min="8" max="8" width="48.28515625" style="30" customWidth="1"/>
    <col min="9" max="16384" width="9.140625" style="30"/>
  </cols>
  <sheetData>
    <row r="1" spans="1:9" s="29" customFormat="1" ht="45">
      <c r="A1" s="29" t="s">
        <v>120</v>
      </c>
      <c r="B1" s="29" t="s">
        <v>172</v>
      </c>
      <c r="C1" s="29" t="s">
        <v>174</v>
      </c>
      <c r="D1" s="29" t="s">
        <v>123</v>
      </c>
      <c r="E1" s="29" t="s">
        <v>124</v>
      </c>
      <c r="F1" s="29" t="s">
        <v>125</v>
      </c>
      <c r="G1" s="29" t="s">
        <v>177</v>
      </c>
      <c r="H1" s="29" t="s">
        <v>181</v>
      </c>
      <c r="I1" s="29" t="s">
        <v>262</v>
      </c>
    </row>
    <row r="2" spans="1:9">
      <c r="A2" s="30" t="s">
        <v>171</v>
      </c>
      <c r="B2" s="30">
        <v>60</v>
      </c>
      <c r="C2" s="32" t="s">
        <v>173</v>
      </c>
      <c r="D2" s="32" t="s">
        <v>175</v>
      </c>
      <c r="E2" s="30" t="s">
        <v>127</v>
      </c>
      <c r="F2" s="30" t="s">
        <v>176</v>
      </c>
      <c r="G2" s="30">
        <v>1</v>
      </c>
      <c r="H2" s="30" t="s">
        <v>126</v>
      </c>
      <c r="I2" s="30" t="s">
        <v>451</v>
      </c>
    </row>
    <row r="3" spans="1:9">
      <c r="A3" s="33" t="s">
        <v>128</v>
      </c>
      <c r="D3" s="32" t="s">
        <v>183</v>
      </c>
      <c r="E3" s="30" t="s">
        <v>127</v>
      </c>
      <c r="F3" s="32" t="s">
        <v>195</v>
      </c>
      <c r="H3" s="30" t="s">
        <v>129</v>
      </c>
    </row>
    <row r="4" spans="1:9">
      <c r="A4" s="31" t="s">
        <v>130</v>
      </c>
      <c r="B4" s="30">
        <v>27</v>
      </c>
      <c r="C4" s="32" t="s">
        <v>179</v>
      </c>
      <c r="D4" s="32" t="s">
        <v>178</v>
      </c>
      <c r="E4" s="30" t="s">
        <v>127</v>
      </c>
      <c r="F4" s="30" t="s">
        <v>180</v>
      </c>
      <c r="G4" s="30">
        <v>1</v>
      </c>
      <c r="H4" s="30" t="s">
        <v>131</v>
      </c>
    </row>
    <row r="5" spans="1:9">
      <c r="A5" s="31" t="s">
        <v>132</v>
      </c>
      <c r="B5" s="30">
        <v>21</v>
      </c>
      <c r="C5" s="32" t="s">
        <v>185</v>
      </c>
      <c r="D5" s="32" t="s">
        <v>183</v>
      </c>
      <c r="E5" s="30" t="s">
        <v>127</v>
      </c>
      <c r="F5" s="30" t="s">
        <v>182</v>
      </c>
      <c r="G5" s="30">
        <v>1</v>
      </c>
      <c r="H5" s="30" t="s">
        <v>131</v>
      </c>
    </row>
    <row r="6" spans="1:9">
      <c r="A6" s="31" t="s">
        <v>133</v>
      </c>
      <c r="B6" s="30">
        <v>67</v>
      </c>
      <c r="C6" s="32" t="s">
        <v>186</v>
      </c>
      <c r="D6" s="32" t="s">
        <v>175</v>
      </c>
      <c r="E6" s="30" t="s">
        <v>135</v>
      </c>
      <c r="F6" s="30" t="s">
        <v>187</v>
      </c>
      <c r="G6" s="30">
        <v>1</v>
      </c>
      <c r="H6" s="30" t="s">
        <v>134</v>
      </c>
    </row>
    <row r="7" spans="1:9">
      <c r="A7" s="30" t="s">
        <v>136</v>
      </c>
      <c r="B7" s="30">
        <v>34</v>
      </c>
      <c r="C7" s="32" t="s">
        <v>190</v>
      </c>
      <c r="D7" s="32" t="s">
        <v>188</v>
      </c>
      <c r="E7" s="30" t="s">
        <v>127</v>
      </c>
      <c r="H7" s="32" t="s">
        <v>189</v>
      </c>
    </row>
    <row r="8" spans="1:9">
      <c r="A8" s="31" t="s">
        <v>137</v>
      </c>
      <c r="B8" s="30">
        <v>37</v>
      </c>
      <c r="C8" s="32" t="s">
        <v>193</v>
      </c>
      <c r="D8" s="32" t="s">
        <v>192</v>
      </c>
      <c r="F8" s="30" t="s">
        <v>191</v>
      </c>
      <c r="H8" s="30" t="s">
        <v>138</v>
      </c>
    </row>
    <row r="9" spans="1:9">
      <c r="A9" s="30" t="s">
        <v>139</v>
      </c>
      <c r="B9" s="30">
        <v>37</v>
      </c>
      <c r="C9" s="32" t="s">
        <v>184</v>
      </c>
      <c r="D9" s="32" t="s">
        <v>183</v>
      </c>
      <c r="E9" s="30" t="s">
        <v>135</v>
      </c>
      <c r="F9" s="30" t="s">
        <v>194</v>
      </c>
      <c r="H9" s="30" t="s">
        <v>140</v>
      </c>
    </row>
    <row r="10" spans="1:9">
      <c r="A10" s="34" t="s">
        <v>141</v>
      </c>
      <c r="C10" s="32"/>
      <c r="D10" s="30" t="s">
        <v>183</v>
      </c>
      <c r="F10" s="30" t="s">
        <v>195</v>
      </c>
      <c r="H10" s="30" t="s">
        <v>142</v>
      </c>
    </row>
    <row r="11" spans="1:9">
      <c r="A11" s="31" t="s">
        <v>144</v>
      </c>
      <c r="C11" s="32" t="s">
        <v>196</v>
      </c>
      <c r="E11" s="30" t="s">
        <v>127</v>
      </c>
      <c r="F11" s="30" t="s">
        <v>145</v>
      </c>
      <c r="H11" s="30" t="s">
        <v>145</v>
      </c>
    </row>
    <row r="12" spans="1:9">
      <c r="A12" s="31" t="s">
        <v>146</v>
      </c>
      <c r="B12" s="30">
        <v>33</v>
      </c>
      <c r="C12" s="32" t="s">
        <v>197</v>
      </c>
      <c r="D12" s="30" t="s">
        <v>183</v>
      </c>
      <c r="E12" s="30" t="s">
        <v>127</v>
      </c>
      <c r="F12" s="30" t="s">
        <v>198</v>
      </c>
      <c r="H12" s="30" t="s">
        <v>147</v>
      </c>
    </row>
    <row r="13" spans="1:9">
      <c r="A13" s="30" t="s">
        <v>148</v>
      </c>
    </row>
    <row r="14" spans="1:9">
      <c r="A14" s="31" t="s">
        <v>149</v>
      </c>
      <c r="B14" s="30">
        <v>39</v>
      </c>
      <c r="C14" s="30" t="s">
        <v>200</v>
      </c>
      <c r="D14" s="30" t="s">
        <v>199</v>
      </c>
      <c r="E14" s="30" t="s">
        <v>127</v>
      </c>
      <c r="F14" s="30" t="s">
        <v>201</v>
      </c>
      <c r="H14" s="30" t="s">
        <v>150</v>
      </c>
    </row>
    <row r="15" spans="1:9">
      <c r="A15" s="30" t="s">
        <v>151</v>
      </c>
      <c r="B15" s="30">
        <v>27</v>
      </c>
      <c r="C15" s="30" t="s">
        <v>202</v>
      </c>
      <c r="D15" s="30" t="s">
        <v>183</v>
      </c>
      <c r="E15" s="30" t="s">
        <v>127</v>
      </c>
      <c r="F15" s="30" t="s">
        <v>194</v>
      </c>
      <c r="H15" s="30" t="s">
        <v>152</v>
      </c>
    </row>
    <row r="16" spans="1:9">
      <c r="A16" s="33" t="s">
        <v>153</v>
      </c>
      <c r="B16" s="30">
        <v>27</v>
      </c>
      <c r="C16" s="30" t="s">
        <v>203</v>
      </c>
      <c r="D16" s="30" t="s">
        <v>183</v>
      </c>
      <c r="E16" s="30" t="s">
        <v>143</v>
      </c>
      <c r="F16" s="30" t="s">
        <v>195</v>
      </c>
      <c r="H16" s="30" t="s">
        <v>154</v>
      </c>
    </row>
    <row r="17" spans="1:10">
      <c r="A17" s="31" t="s">
        <v>155</v>
      </c>
      <c r="B17" s="30">
        <v>38</v>
      </c>
      <c r="C17" s="30" t="s">
        <v>204</v>
      </c>
      <c r="D17" s="30" t="s">
        <v>183</v>
      </c>
      <c r="E17" s="30" t="s">
        <v>157</v>
      </c>
      <c r="F17" s="32" t="s">
        <v>205</v>
      </c>
      <c r="G17" s="30">
        <v>1</v>
      </c>
      <c r="H17" s="30" t="s">
        <v>156</v>
      </c>
    </row>
    <row r="18" spans="1:10">
      <c r="A18" s="31" t="s">
        <v>158</v>
      </c>
      <c r="B18" s="30">
        <v>63</v>
      </c>
      <c r="C18" s="30" t="s">
        <v>208</v>
      </c>
      <c r="D18" s="30" t="s">
        <v>183</v>
      </c>
      <c r="E18" s="30" t="s">
        <v>157</v>
      </c>
      <c r="F18" s="32" t="s">
        <v>207</v>
      </c>
      <c r="H18" s="32" t="s">
        <v>206</v>
      </c>
    </row>
    <row r="19" spans="1:10">
      <c r="A19" s="30" t="s">
        <v>159</v>
      </c>
      <c r="B19" s="30">
        <v>57</v>
      </c>
      <c r="C19" s="30" t="s">
        <v>209</v>
      </c>
      <c r="D19" s="30" t="s">
        <v>183</v>
      </c>
      <c r="E19" s="30" t="s">
        <v>143</v>
      </c>
      <c r="F19" s="32" t="s">
        <v>194</v>
      </c>
      <c r="H19" s="30" t="s">
        <v>160</v>
      </c>
    </row>
    <row r="20" spans="1:10">
      <c r="A20" s="30" t="s">
        <v>161</v>
      </c>
      <c r="B20" s="30">
        <v>51</v>
      </c>
      <c r="C20" s="32" t="s">
        <v>210</v>
      </c>
      <c r="D20" s="30" t="s">
        <v>183</v>
      </c>
      <c r="H20" s="30" t="s">
        <v>162</v>
      </c>
    </row>
    <row r="21" spans="1:10">
      <c r="A21" s="30" t="s">
        <v>163</v>
      </c>
      <c r="B21" s="30">
        <v>20</v>
      </c>
      <c r="C21" s="32" t="s">
        <v>211</v>
      </c>
      <c r="D21" s="30" t="s">
        <v>183</v>
      </c>
      <c r="E21" s="30" t="s">
        <v>127</v>
      </c>
      <c r="H21" s="30" t="s">
        <v>164</v>
      </c>
    </row>
    <row r="22" spans="1:10">
      <c r="A22" s="30" t="s">
        <v>165</v>
      </c>
      <c r="B22" s="30">
        <v>22</v>
      </c>
      <c r="C22" s="32" t="s">
        <v>212</v>
      </c>
      <c r="D22" s="30" t="s">
        <v>183</v>
      </c>
      <c r="E22" s="30" t="s">
        <v>157</v>
      </c>
      <c r="H22" s="30" t="s">
        <v>166</v>
      </c>
    </row>
    <row r="23" spans="1:10">
      <c r="A23" s="33" t="s">
        <v>167</v>
      </c>
      <c r="H23" s="30" t="s">
        <v>168</v>
      </c>
    </row>
    <row r="24" spans="1:10">
      <c r="A24" s="31" t="s">
        <v>169</v>
      </c>
      <c r="B24" s="30">
        <v>21</v>
      </c>
      <c r="C24" s="32" t="s">
        <v>213</v>
      </c>
      <c r="D24" s="30" t="s">
        <v>183</v>
      </c>
      <c r="E24" s="30" t="s">
        <v>127</v>
      </c>
      <c r="F24" s="32" t="s">
        <v>201</v>
      </c>
      <c r="G24" s="30">
        <v>1</v>
      </c>
      <c r="H24" s="30" t="s">
        <v>170</v>
      </c>
    </row>
    <row r="27" spans="1:10">
      <c r="A27" s="41" t="s">
        <v>214</v>
      </c>
      <c r="B27" s="42">
        <v>26</v>
      </c>
      <c r="C27" s="43" t="s">
        <v>316</v>
      </c>
      <c r="D27" s="32" t="s">
        <v>183</v>
      </c>
      <c r="E27" s="30" t="s">
        <v>216</v>
      </c>
      <c r="F27" s="32" t="s">
        <v>277</v>
      </c>
      <c r="H27" s="30" t="s">
        <v>215</v>
      </c>
      <c r="J27" s="30" t="s">
        <v>317</v>
      </c>
    </row>
    <row r="28" spans="1:10" ht="15.75">
      <c r="A28" s="44" t="s">
        <v>217</v>
      </c>
      <c r="B28" s="42" t="s">
        <v>313</v>
      </c>
      <c r="C28" s="43"/>
      <c r="E28" s="30" t="s">
        <v>219</v>
      </c>
      <c r="H28" s="30" t="s">
        <v>218</v>
      </c>
    </row>
    <row r="29" spans="1:10" ht="15.75">
      <c r="A29" s="45" t="s">
        <v>220</v>
      </c>
      <c r="B29" s="42">
        <v>28</v>
      </c>
      <c r="C29" s="43" t="s">
        <v>264</v>
      </c>
      <c r="D29" s="32" t="s">
        <v>183</v>
      </c>
      <c r="E29" s="30" t="s">
        <v>127</v>
      </c>
      <c r="F29" s="32" t="s">
        <v>265</v>
      </c>
      <c r="G29" s="30" t="s">
        <v>263</v>
      </c>
      <c r="H29" s="30" t="s">
        <v>221</v>
      </c>
    </row>
    <row r="30" spans="1:10" ht="15.75">
      <c r="A30" s="45" t="s">
        <v>222</v>
      </c>
      <c r="B30" s="42">
        <v>39</v>
      </c>
      <c r="C30" s="43" t="s">
        <v>269</v>
      </c>
      <c r="D30" s="32" t="s">
        <v>183</v>
      </c>
      <c r="E30" s="30" t="s">
        <v>224</v>
      </c>
      <c r="F30" s="32" t="s">
        <v>266</v>
      </c>
      <c r="H30" s="30" t="s">
        <v>223</v>
      </c>
    </row>
    <row r="31" spans="1:10" ht="15.75">
      <c r="A31" s="44" t="s">
        <v>225</v>
      </c>
      <c r="B31" s="42">
        <v>25</v>
      </c>
      <c r="C31" s="43" t="s">
        <v>270</v>
      </c>
      <c r="D31" s="32" t="s">
        <v>183</v>
      </c>
      <c r="E31" s="30" t="s">
        <v>224</v>
      </c>
      <c r="F31" s="32" t="s">
        <v>274</v>
      </c>
      <c r="H31" s="32" t="s">
        <v>275</v>
      </c>
    </row>
    <row r="32" spans="1:10" ht="15.75">
      <c r="A32" s="45" t="s">
        <v>226</v>
      </c>
      <c r="B32" s="42">
        <v>34</v>
      </c>
      <c r="C32" s="43" t="s">
        <v>276</v>
      </c>
      <c r="D32" s="32" t="s">
        <v>183</v>
      </c>
      <c r="E32" s="30" t="s">
        <v>127</v>
      </c>
      <c r="F32" s="32" t="s">
        <v>277</v>
      </c>
      <c r="H32" s="30" t="s">
        <v>227</v>
      </c>
    </row>
    <row r="33" spans="1:10" ht="15.75">
      <c r="A33" s="45" t="s">
        <v>228</v>
      </c>
      <c r="B33" s="42">
        <v>35</v>
      </c>
      <c r="C33" s="43" t="s">
        <v>278</v>
      </c>
      <c r="D33" s="32" t="s">
        <v>183</v>
      </c>
      <c r="E33" s="30" t="s">
        <v>127</v>
      </c>
      <c r="F33" s="32" t="s">
        <v>279</v>
      </c>
      <c r="H33" s="30" t="s">
        <v>229</v>
      </c>
    </row>
    <row r="34" spans="1:10" ht="15.75">
      <c r="A34" s="45" t="s">
        <v>230</v>
      </c>
      <c r="B34" s="42">
        <v>41</v>
      </c>
      <c r="C34" s="43" t="s">
        <v>281</v>
      </c>
      <c r="D34" s="32" t="s">
        <v>183</v>
      </c>
      <c r="E34" s="30" t="s">
        <v>231</v>
      </c>
      <c r="F34" s="32" t="s">
        <v>282</v>
      </c>
      <c r="H34" s="32" t="s">
        <v>280</v>
      </c>
    </row>
    <row r="35" spans="1:10" ht="15.75">
      <c r="A35" s="45" t="s">
        <v>232</v>
      </c>
      <c r="B35" s="42">
        <v>33</v>
      </c>
      <c r="C35" s="43" t="s">
        <v>285</v>
      </c>
      <c r="D35" s="32" t="s">
        <v>283</v>
      </c>
      <c r="E35" s="30" t="s">
        <v>127</v>
      </c>
      <c r="F35" s="32" t="s">
        <v>286</v>
      </c>
      <c r="H35" s="32" t="s">
        <v>233</v>
      </c>
      <c r="I35" s="30" t="s">
        <v>284</v>
      </c>
    </row>
    <row r="36" spans="1:10" ht="15.75">
      <c r="A36" s="35" t="s">
        <v>234</v>
      </c>
      <c r="B36" s="42">
        <v>17</v>
      </c>
      <c r="C36" s="43" t="s">
        <v>288</v>
      </c>
      <c r="D36" s="32" t="s">
        <v>287</v>
      </c>
      <c r="E36" s="30" t="s">
        <v>127</v>
      </c>
      <c r="F36" s="32" t="s">
        <v>290</v>
      </c>
      <c r="G36" s="30" t="s">
        <v>289</v>
      </c>
      <c r="H36" s="32" t="s">
        <v>235</v>
      </c>
    </row>
    <row r="37" spans="1:10" ht="15.75">
      <c r="A37" s="45" t="s">
        <v>236</v>
      </c>
      <c r="B37" s="42">
        <v>54</v>
      </c>
      <c r="C37" s="43" t="s">
        <v>291</v>
      </c>
      <c r="D37" s="32" t="s">
        <v>287</v>
      </c>
      <c r="E37" s="30" t="s">
        <v>127</v>
      </c>
      <c r="F37" s="32" t="s">
        <v>274</v>
      </c>
      <c r="G37" s="32" t="s">
        <v>292</v>
      </c>
      <c r="H37" s="32" t="s">
        <v>293</v>
      </c>
    </row>
    <row r="38" spans="1:10" ht="15.75">
      <c r="A38" s="45" t="s">
        <v>237</v>
      </c>
      <c r="B38" s="42">
        <v>30</v>
      </c>
      <c r="C38" s="43" t="s">
        <v>294</v>
      </c>
      <c r="D38" s="32" t="s">
        <v>183</v>
      </c>
      <c r="E38" s="30" t="s">
        <v>127</v>
      </c>
      <c r="F38" s="32" t="s">
        <v>274</v>
      </c>
      <c r="H38" s="32" t="s">
        <v>295</v>
      </c>
    </row>
    <row r="39" spans="1:10" ht="15.75">
      <c r="A39" s="45" t="s">
        <v>238</v>
      </c>
      <c r="B39" s="42">
        <v>65</v>
      </c>
      <c r="C39" s="43" t="s">
        <v>296</v>
      </c>
      <c r="D39" s="32" t="s">
        <v>183</v>
      </c>
      <c r="E39" s="30" t="s">
        <v>240</v>
      </c>
      <c r="F39" s="32" t="s">
        <v>297</v>
      </c>
      <c r="H39" s="32" t="s">
        <v>239</v>
      </c>
    </row>
    <row r="40" spans="1:10" ht="15.75">
      <c r="A40" s="45" t="s">
        <v>241</v>
      </c>
      <c r="B40" s="42">
        <v>49</v>
      </c>
      <c r="C40" s="43" t="s">
        <v>298</v>
      </c>
      <c r="D40" s="32" t="s">
        <v>183</v>
      </c>
      <c r="E40" s="30" t="s">
        <v>243</v>
      </c>
      <c r="F40" s="32" t="s">
        <v>299</v>
      </c>
      <c r="H40" s="32" t="s">
        <v>242</v>
      </c>
    </row>
    <row r="41" spans="1:10" ht="15.75">
      <c r="A41" s="45" t="s">
        <v>244</v>
      </c>
      <c r="B41" s="42">
        <v>48</v>
      </c>
      <c r="C41" s="43" t="s">
        <v>301</v>
      </c>
      <c r="D41" s="32" t="s">
        <v>302</v>
      </c>
      <c r="E41" s="30" t="s">
        <v>127</v>
      </c>
      <c r="F41" s="32" t="s">
        <v>274</v>
      </c>
      <c r="G41" s="32" t="s">
        <v>300</v>
      </c>
      <c r="H41" s="32" t="s">
        <v>245</v>
      </c>
      <c r="J41" s="30" t="s">
        <v>303</v>
      </c>
    </row>
    <row r="42" spans="1:10" ht="15.75">
      <c r="A42" s="45" t="s">
        <v>246</v>
      </c>
      <c r="B42" s="42">
        <v>19</v>
      </c>
      <c r="C42" s="43" t="s">
        <v>307</v>
      </c>
      <c r="D42" s="32" t="s">
        <v>183</v>
      </c>
      <c r="E42" s="30" t="s">
        <v>127</v>
      </c>
      <c r="F42" s="32" t="s">
        <v>265</v>
      </c>
      <c r="G42" s="32" t="s">
        <v>306</v>
      </c>
      <c r="H42" s="32" t="s">
        <v>247</v>
      </c>
    </row>
    <row r="43" spans="1:10" ht="15.75">
      <c r="A43" s="45" t="s">
        <v>248</v>
      </c>
      <c r="B43" s="42">
        <v>47</v>
      </c>
      <c r="C43" s="43" t="s">
        <v>309</v>
      </c>
      <c r="D43" s="32" t="s">
        <v>183</v>
      </c>
      <c r="E43" s="30" t="s">
        <v>250</v>
      </c>
      <c r="F43" s="32" t="s">
        <v>274</v>
      </c>
      <c r="G43" s="32" t="s">
        <v>308</v>
      </c>
      <c r="H43" s="32" t="s">
        <v>249</v>
      </c>
    </row>
    <row r="44" spans="1:10" ht="15.75">
      <c r="A44" s="45" t="s">
        <v>251</v>
      </c>
      <c r="B44" s="42">
        <v>52</v>
      </c>
      <c r="C44" s="43" t="s">
        <v>310</v>
      </c>
      <c r="D44" s="32" t="s">
        <v>183</v>
      </c>
      <c r="E44" s="30" t="s">
        <v>253</v>
      </c>
      <c r="F44" s="32" t="s">
        <v>201</v>
      </c>
      <c r="H44" s="32" t="s">
        <v>252</v>
      </c>
    </row>
    <row r="45" spans="1:10" ht="15.75">
      <c r="A45" s="45" t="s">
        <v>254</v>
      </c>
      <c r="B45" s="42">
        <v>46</v>
      </c>
      <c r="C45" s="43" t="s">
        <v>311</v>
      </c>
      <c r="D45" s="32" t="s">
        <v>183</v>
      </c>
      <c r="E45" s="30" t="s">
        <v>255</v>
      </c>
      <c r="F45" s="32" t="s">
        <v>201</v>
      </c>
      <c r="H45" s="32" t="s">
        <v>242</v>
      </c>
    </row>
    <row r="46" spans="1:10" ht="15.75">
      <c r="A46" s="45" t="s">
        <v>256</v>
      </c>
      <c r="B46" s="42">
        <v>29</v>
      </c>
      <c r="C46" s="43" t="s">
        <v>313</v>
      </c>
      <c r="D46" s="32" t="s">
        <v>313</v>
      </c>
      <c r="E46" s="30" t="s">
        <v>127</v>
      </c>
      <c r="F46" s="32" t="s">
        <v>312</v>
      </c>
      <c r="H46" s="32" t="s">
        <v>257</v>
      </c>
    </row>
    <row r="47" spans="1:10" ht="15.75">
      <c r="A47" s="45" t="s">
        <v>258</v>
      </c>
      <c r="B47" s="42" t="s">
        <v>313</v>
      </c>
      <c r="C47" s="43" t="s">
        <v>313</v>
      </c>
      <c r="D47" s="32" t="s">
        <v>313</v>
      </c>
      <c r="E47" s="30" t="s">
        <v>127</v>
      </c>
      <c r="F47" s="32" t="s">
        <v>313</v>
      </c>
      <c r="H47" s="32" t="s">
        <v>164</v>
      </c>
    </row>
    <row r="48" spans="1:10" s="35" customFormat="1" ht="15.75">
      <c r="A48" s="35" t="s">
        <v>259</v>
      </c>
      <c r="B48" s="42" t="s">
        <v>313</v>
      </c>
      <c r="E48" s="35" t="s">
        <v>127</v>
      </c>
      <c r="H48" s="35" t="s">
        <v>314</v>
      </c>
    </row>
    <row r="49" spans="1:8" ht="15.75">
      <c r="A49" s="45" t="s">
        <v>260</v>
      </c>
      <c r="B49" s="42">
        <v>32</v>
      </c>
      <c r="C49" s="43" t="s">
        <v>196</v>
      </c>
      <c r="D49" s="32" t="s">
        <v>183</v>
      </c>
      <c r="E49" s="30" t="s">
        <v>196</v>
      </c>
      <c r="F49" s="32" t="s">
        <v>315</v>
      </c>
      <c r="H49" s="32" t="s">
        <v>261</v>
      </c>
    </row>
    <row r="54" spans="1:8">
      <c r="A54" s="32" t="s">
        <v>267</v>
      </c>
    </row>
    <row r="55" spans="1:8">
      <c r="A55" s="1" t="s">
        <v>268</v>
      </c>
    </row>
    <row r="57" spans="1:8">
      <c r="A57" s="32" t="s">
        <v>271</v>
      </c>
    </row>
    <row r="58" spans="1:8">
      <c r="A58" s="32" t="s">
        <v>272</v>
      </c>
      <c r="B58" s="32" t="s">
        <v>273</v>
      </c>
    </row>
    <row r="63" spans="1:8">
      <c r="A63" s="32" t="s">
        <v>304</v>
      </c>
    </row>
    <row r="65" spans="1:1">
      <c r="A65" s="32" t="s">
        <v>305</v>
      </c>
    </row>
  </sheetData>
  <phoneticPr fontId="8" type="noConversion"/>
  <hyperlinks>
    <hyperlink ref="A4" r:id="rId1" display="http://www.mphpa.org/classic/HF/Biographies - Men/fermi.htm"/>
    <hyperlink ref="A5" r:id="rId2" display="http://www.mphpa.org/classic/HF/Biographies - Men/feynman.htm"/>
    <hyperlink ref="A6" r:id="rId3" display="http://www.mphpa.org/classic/HF/Biographies - Men/franck.htm"/>
    <hyperlink ref="A8" r:id="rId4" display="http://www.mphpa.org/classic/HF/Biographies - Men/goudsmit.htm"/>
    <hyperlink ref="A10" r:id="rId5" display="http://www.mphpa.org/classic/HF/Biographies - Men/groves.htm"/>
    <hyperlink ref="A11" r:id="rId6" display="http://www.mphpa.org/classic/HF/Biographies - Men/jette.htm"/>
    <hyperlink ref="A12" r:id="rId7" display="http://www.mphpa.org/classic/HF/Biographies - Men/kennedy.htm"/>
    <hyperlink ref="A14" r:id="rId8" display="http://www.mphpa.org/classic/HF/Biographies - Men/kistiakowski.htm"/>
    <hyperlink ref="A17" r:id="rId9" display="http://www.mphpa.org/classic/HF/Biographies - Men/lawrence.htm"/>
    <hyperlink ref="A18" r:id="rId10" display="http://www.mphpa.org/classic/HF/Biographies - Men/lewis.htm"/>
    <hyperlink ref="A24" r:id="rId11" display="http://www.mphpa.org/classic/HF/Biographies - Men/mcmillan.htm"/>
    <hyperlink ref="A27" r:id="rId12" display="http://www.mphpa.org/classic/HF/Biographies - Men/abelson.htm"/>
    <hyperlink ref="A29" r:id="rId13" display="http://www.mphpa.org/classic/HF/Biographies - Men/alvarez.htm"/>
    <hyperlink ref="A30" r:id="rId14" display="http://www.mphpa.org/classic/HF/Biographies - Men/allison.htm"/>
    <hyperlink ref="A32" r:id="rId15" display="http://www.mphpa.org/classic/HF/Biographies - Men/bacher.htm"/>
    <hyperlink ref="A33" r:id="rId16" display="http://www.mphpa.org/classic/HF/Biographies - Men/bainbridge.htm"/>
    <hyperlink ref="A34" r:id="rId17" display="http://www.mphpa.org/classic/HF/Biographies - Men/beams.htm"/>
    <hyperlink ref="A35" r:id="rId18" display="http://www.mphpa.org/classic/HF/Biographies - Men/bethe.htm"/>
    <hyperlink ref="A36" r:id="rId19" display="http://www.mphpa.org/classic/HF/Biographies - Men/bohr_a.htm"/>
    <hyperlink ref="A37" r:id="rId20" display="http://www.mphpa.org/classic/HF/Biographies - Men/bohr.htm"/>
    <hyperlink ref="A38" r:id="rId21" display="http://www.mphpa.org/classic/HF/Biographies - Men/bradbury.htm"/>
    <hyperlink ref="A40" r:id="rId22" display="http://www.mphpa.org/classic/HF/Biographies - Men/bush.htm"/>
    <hyperlink ref="A41" r:id="rId23" display="http://www.mphpa.org/classic/HF/Biographies - Men/chadwick.htm"/>
    <hyperlink ref="A42" r:id="rId24" display="http://www.mphpa.org/classic/HF/Biographies - Men/chamberlain.htm"/>
    <hyperlink ref="A43" r:id="rId25" display="http://www.mphpa.org/classic/HF/Biographies - Men/compton.htm"/>
    <hyperlink ref="A46" r:id="rId26" display="http://www.mphpa.org/classic/HF/Biographies - Men/critchfield.htm"/>
    <hyperlink ref="A49" r:id="rId27" display="http://www.mphpa.org/classic/HF/Biographies - Men/dunning.htm"/>
    <hyperlink ref="A55" r:id="rId28"/>
  </hyperlinks>
  <pageMargins left="0.7" right="0.7" top="0.75" bottom="0.75" header="0.3" footer="0.3"/>
  <pageSetup orientation="portrait" horizontalDpi="4294967293" r:id="rId29"/>
</worksheet>
</file>

<file path=xl/worksheets/sheet6.xml><?xml version="1.0" encoding="utf-8"?>
<worksheet xmlns="http://schemas.openxmlformats.org/spreadsheetml/2006/main" xmlns:r="http://schemas.openxmlformats.org/officeDocument/2006/relationships">
  <sheetPr codeName="Sheet4"/>
  <dimension ref="A1:O42"/>
  <sheetViews>
    <sheetView workbookViewId="0">
      <selection activeCell="D36" sqref="D36"/>
    </sheetView>
  </sheetViews>
  <sheetFormatPr defaultRowHeight="15"/>
  <cols>
    <col min="1" max="1" width="27.42578125" customWidth="1"/>
    <col min="2" max="2" width="17.85546875" style="37" customWidth="1"/>
    <col min="3" max="3" width="19.85546875" customWidth="1"/>
    <col min="4" max="4" width="12.5703125" customWidth="1"/>
    <col min="5" max="5" width="25.7109375" customWidth="1"/>
    <col min="6" max="6" width="11.7109375" customWidth="1"/>
    <col min="8" max="8" width="30.7109375" customWidth="1"/>
    <col min="9" max="9" width="12.5703125" customWidth="1"/>
    <col min="10" max="10" width="14.140625" customWidth="1"/>
  </cols>
  <sheetData>
    <row r="1" spans="1:12" ht="30">
      <c r="A1" t="s">
        <v>120</v>
      </c>
      <c r="B1" s="38" t="s">
        <v>468</v>
      </c>
      <c r="C1" s="36" t="s">
        <v>174</v>
      </c>
      <c r="D1" s="36" t="s">
        <v>123</v>
      </c>
      <c r="E1" s="36" t="s">
        <v>402</v>
      </c>
      <c r="F1" s="36" t="s">
        <v>125</v>
      </c>
      <c r="G1" s="36" t="s">
        <v>177</v>
      </c>
      <c r="H1" s="36" t="s">
        <v>181</v>
      </c>
      <c r="I1" s="36" t="s">
        <v>419</v>
      </c>
      <c r="J1" s="36" t="s">
        <v>406</v>
      </c>
      <c r="K1" s="36" t="s">
        <v>408</v>
      </c>
      <c r="L1" s="36" t="s">
        <v>416</v>
      </c>
    </row>
    <row r="2" spans="1:12">
      <c r="A2" s="48" t="s">
        <v>318</v>
      </c>
      <c r="B2" s="37">
        <v>5790</v>
      </c>
      <c r="C2" t="s">
        <v>403</v>
      </c>
      <c r="D2" t="s">
        <v>183</v>
      </c>
      <c r="E2" t="s">
        <v>320</v>
      </c>
      <c r="F2" t="s">
        <v>404</v>
      </c>
      <c r="G2" t="s">
        <v>405</v>
      </c>
      <c r="H2" t="s">
        <v>319</v>
      </c>
      <c r="J2" t="s">
        <v>407</v>
      </c>
      <c r="K2" t="s">
        <v>184</v>
      </c>
    </row>
    <row r="3" spans="1:12">
      <c r="A3" t="s">
        <v>321</v>
      </c>
      <c r="B3" s="37" t="s">
        <v>409</v>
      </c>
      <c r="C3" t="s">
        <v>184</v>
      </c>
      <c r="D3" t="s">
        <v>183</v>
      </c>
      <c r="E3" t="s">
        <v>323</v>
      </c>
      <c r="F3" t="s">
        <v>410</v>
      </c>
      <c r="G3" t="s">
        <v>405</v>
      </c>
      <c r="H3" t="s">
        <v>322</v>
      </c>
    </row>
    <row r="4" spans="1:12">
      <c r="A4" t="s">
        <v>324</v>
      </c>
      <c r="B4" s="37">
        <v>2816</v>
      </c>
      <c r="C4" t="s">
        <v>411</v>
      </c>
      <c r="D4" t="s">
        <v>183</v>
      </c>
      <c r="E4" t="s">
        <v>127</v>
      </c>
      <c r="F4" t="s">
        <v>413</v>
      </c>
      <c r="G4" t="s">
        <v>405</v>
      </c>
      <c r="H4" t="s">
        <v>325</v>
      </c>
      <c r="J4" t="s">
        <v>412</v>
      </c>
    </row>
    <row r="5" spans="1:12">
      <c r="A5" t="s">
        <v>326</v>
      </c>
      <c r="B5" s="37">
        <v>1458</v>
      </c>
      <c r="C5" t="s">
        <v>422</v>
      </c>
      <c r="D5" t="s">
        <v>414</v>
      </c>
      <c r="E5" t="s">
        <v>127</v>
      </c>
      <c r="F5" t="s">
        <v>418</v>
      </c>
      <c r="G5" t="s">
        <v>405</v>
      </c>
      <c r="H5" t="s">
        <v>327</v>
      </c>
      <c r="I5" t="s">
        <v>420</v>
      </c>
      <c r="J5" t="s">
        <v>415</v>
      </c>
      <c r="K5" t="s">
        <v>421</v>
      </c>
      <c r="L5" t="s">
        <v>417</v>
      </c>
    </row>
    <row r="6" spans="1:12">
      <c r="A6" t="s">
        <v>328</v>
      </c>
      <c r="B6" s="37">
        <v>2874</v>
      </c>
      <c r="C6" t="s">
        <v>423</v>
      </c>
      <c r="D6" t="s">
        <v>424</v>
      </c>
      <c r="E6" t="s">
        <v>330</v>
      </c>
      <c r="F6" t="s">
        <v>425</v>
      </c>
      <c r="G6" t="s">
        <v>405</v>
      </c>
      <c r="H6" t="s">
        <v>329</v>
      </c>
    </row>
    <row r="7" spans="1:12">
      <c r="A7" t="s">
        <v>331</v>
      </c>
      <c r="B7" s="37">
        <v>4166</v>
      </c>
      <c r="C7" t="s">
        <v>426</v>
      </c>
      <c r="D7" t="s">
        <v>424</v>
      </c>
      <c r="E7" t="s">
        <v>333</v>
      </c>
      <c r="F7" t="s">
        <v>431</v>
      </c>
      <c r="G7" t="s">
        <v>405</v>
      </c>
      <c r="H7" t="s">
        <v>332</v>
      </c>
    </row>
    <row r="8" spans="1:12">
      <c r="A8" t="s">
        <v>334</v>
      </c>
      <c r="B8" s="39">
        <v>647</v>
      </c>
      <c r="C8" t="s">
        <v>428</v>
      </c>
      <c r="D8" t="s">
        <v>427</v>
      </c>
      <c r="E8" t="s">
        <v>127</v>
      </c>
      <c r="F8" t="s">
        <v>432</v>
      </c>
      <c r="G8" t="s">
        <v>405</v>
      </c>
      <c r="H8" t="s">
        <v>335</v>
      </c>
      <c r="J8" t="s">
        <v>429</v>
      </c>
      <c r="K8" t="s">
        <v>433</v>
      </c>
      <c r="L8" t="s">
        <v>430</v>
      </c>
    </row>
    <row r="9" spans="1:12">
      <c r="A9" t="s">
        <v>336</v>
      </c>
      <c r="B9" s="40">
        <v>4610</v>
      </c>
      <c r="C9" t="s">
        <v>435</v>
      </c>
      <c r="D9" t="s">
        <v>183</v>
      </c>
      <c r="E9" t="s">
        <v>127</v>
      </c>
      <c r="F9" t="s">
        <v>434</v>
      </c>
      <c r="G9" t="s">
        <v>405</v>
      </c>
      <c r="H9" t="s">
        <v>337</v>
      </c>
    </row>
    <row r="10" spans="1:12">
      <c r="A10" t="s">
        <v>338</v>
      </c>
      <c r="B10" s="40">
        <v>1574</v>
      </c>
      <c r="C10" t="s">
        <v>437</v>
      </c>
      <c r="D10" t="s">
        <v>183</v>
      </c>
      <c r="E10" t="s">
        <v>127</v>
      </c>
      <c r="F10" t="s">
        <v>439</v>
      </c>
      <c r="H10" t="s">
        <v>339</v>
      </c>
      <c r="J10" t="s">
        <v>10</v>
      </c>
      <c r="K10" t="s">
        <v>436</v>
      </c>
      <c r="L10" t="s">
        <v>438</v>
      </c>
    </row>
    <row r="11" spans="1:12">
      <c r="A11" t="s">
        <v>340</v>
      </c>
      <c r="B11" s="40">
        <v>696</v>
      </c>
      <c r="E11" t="s">
        <v>127</v>
      </c>
      <c r="F11" t="s">
        <v>425</v>
      </c>
      <c r="H11" t="s">
        <v>341</v>
      </c>
    </row>
    <row r="12" spans="1:12">
      <c r="A12" t="s">
        <v>342</v>
      </c>
      <c r="B12" s="40">
        <v>172</v>
      </c>
      <c r="D12" t="s">
        <v>183</v>
      </c>
      <c r="E12" t="s">
        <v>344</v>
      </c>
      <c r="F12" t="s">
        <v>425</v>
      </c>
      <c r="H12" t="s">
        <v>343</v>
      </c>
    </row>
    <row r="13" spans="1:12">
      <c r="A13" t="s">
        <v>345</v>
      </c>
      <c r="B13" s="40" t="s">
        <v>441</v>
      </c>
      <c r="C13" t="s">
        <v>440</v>
      </c>
      <c r="D13" t="s">
        <v>183</v>
      </c>
      <c r="E13" t="s">
        <v>196</v>
      </c>
      <c r="H13" t="s">
        <v>346</v>
      </c>
      <c r="K13" t="s">
        <v>440</v>
      </c>
    </row>
    <row r="14" spans="1:12">
      <c r="A14" t="s">
        <v>347</v>
      </c>
      <c r="B14" s="39">
        <v>2713</v>
      </c>
      <c r="C14" t="s">
        <v>444</v>
      </c>
      <c r="D14" t="s">
        <v>175</v>
      </c>
      <c r="E14" t="s">
        <v>127</v>
      </c>
      <c r="F14" t="s">
        <v>445</v>
      </c>
      <c r="G14" t="s">
        <v>405</v>
      </c>
      <c r="H14" t="s">
        <v>335</v>
      </c>
      <c r="I14" t="s">
        <v>420</v>
      </c>
      <c r="J14" t="s">
        <v>442</v>
      </c>
      <c r="K14" t="s">
        <v>433</v>
      </c>
      <c r="L14" t="s">
        <v>443</v>
      </c>
    </row>
    <row r="15" spans="1:12">
      <c r="A15" t="s">
        <v>348</v>
      </c>
      <c r="B15" s="40">
        <v>3463</v>
      </c>
      <c r="C15" t="s">
        <v>448</v>
      </c>
      <c r="D15" t="s">
        <v>446</v>
      </c>
      <c r="E15" t="s">
        <v>349</v>
      </c>
      <c r="F15" t="s">
        <v>447</v>
      </c>
      <c r="G15" t="s">
        <v>405</v>
      </c>
      <c r="H15" t="s">
        <v>335</v>
      </c>
    </row>
    <row r="16" spans="1:12">
      <c r="A16" t="s">
        <v>350</v>
      </c>
      <c r="B16" s="37">
        <v>5581</v>
      </c>
      <c r="C16" t="s">
        <v>449</v>
      </c>
      <c r="D16" t="s">
        <v>183</v>
      </c>
      <c r="E16" t="s">
        <v>224</v>
      </c>
      <c r="F16" t="s">
        <v>450</v>
      </c>
      <c r="H16" t="s">
        <v>351</v>
      </c>
      <c r="I16" t="s">
        <v>420</v>
      </c>
    </row>
    <row r="17" spans="1:15">
      <c r="A17" t="s">
        <v>352</v>
      </c>
      <c r="B17" s="37" t="s">
        <v>452</v>
      </c>
      <c r="C17" t="s">
        <v>453</v>
      </c>
      <c r="D17" t="s">
        <v>414</v>
      </c>
      <c r="E17" t="s">
        <v>127</v>
      </c>
      <c r="G17" t="s">
        <v>451</v>
      </c>
      <c r="H17" t="s">
        <v>353</v>
      </c>
      <c r="I17" t="s">
        <v>420</v>
      </c>
      <c r="J17" t="s">
        <v>454</v>
      </c>
      <c r="K17" t="s">
        <v>440</v>
      </c>
      <c r="L17" t="s">
        <v>455</v>
      </c>
    </row>
    <row r="18" spans="1:15">
      <c r="A18" t="s">
        <v>354</v>
      </c>
      <c r="B18" s="37">
        <v>6553</v>
      </c>
      <c r="C18" t="s">
        <v>456</v>
      </c>
      <c r="E18" t="s">
        <v>196</v>
      </c>
      <c r="G18" t="s">
        <v>451</v>
      </c>
      <c r="H18" t="s">
        <v>355</v>
      </c>
      <c r="K18" t="s">
        <v>440</v>
      </c>
    </row>
    <row r="19" spans="1:15">
      <c r="A19" t="s">
        <v>356</v>
      </c>
      <c r="B19" s="37">
        <v>5718</v>
      </c>
      <c r="C19" t="s">
        <v>440</v>
      </c>
      <c r="D19" t="s">
        <v>183</v>
      </c>
      <c r="E19" t="s">
        <v>127</v>
      </c>
      <c r="G19" t="s">
        <v>451</v>
      </c>
      <c r="H19" t="s">
        <v>357</v>
      </c>
      <c r="J19" t="s">
        <v>457</v>
      </c>
      <c r="K19" t="s">
        <v>458</v>
      </c>
    </row>
    <row r="20" spans="1:15">
      <c r="A20" t="s">
        <v>358</v>
      </c>
      <c r="B20" s="37">
        <v>3968</v>
      </c>
      <c r="C20" t="s">
        <v>459</v>
      </c>
      <c r="D20" t="s">
        <v>183</v>
      </c>
      <c r="E20" t="s">
        <v>320</v>
      </c>
      <c r="F20" t="s">
        <v>460</v>
      </c>
      <c r="G20" t="s">
        <v>405</v>
      </c>
      <c r="H20" t="s">
        <v>359</v>
      </c>
    </row>
    <row r="21" spans="1:15">
      <c r="A21" t="s">
        <v>360</v>
      </c>
      <c r="B21" s="37">
        <v>6618</v>
      </c>
      <c r="C21" t="s">
        <v>461</v>
      </c>
      <c r="D21" t="s">
        <v>183</v>
      </c>
      <c r="E21" t="s">
        <v>157</v>
      </c>
      <c r="F21" t="s">
        <v>462</v>
      </c>
      <c r="G21" t="s">
        <v>451</v>
      </c>
      <c r="H21" t="s">
        <v>361</v>
      </c>
      <c r="J21" t="s">
        <v>457</v>
      </c>
    </row>
    <row r="22" spans="1:15">
      <c r="A22" t="s">
        <v>362</v>
      </c>
      <c r="B22" s="37">
        <v>4493</v>
      </c>
      <c r="C22" t="s">
        <v>463</v>
      </c>
      <c r="D22" t="s">
        <v>183</v>
      </c>
      <c r="E22" t="s">
        <v>127</v>
      </c>
      <c r="F22" t="s">
        <v>450</v>
      </c>
      <c r="G22" t="s">
        <v>451</v>
      </c>
      <c r="H22" t="s">
        <v>363</v>
      </c>
      <c r="J22" t="s">
        <v>464</v>
      </c>
    </row>
    <row r="23" spans="1:15">
      <c r="A23" t="s">
        <v>364</v>
      </c>
      <c r="B23" s="37">
        <v>1859</v>
      </c>
      <c r="C23" t="s">
        <v>467</v>
      </c>
      <c r="D23" t="s">
        <v>178</v>
      </c>
      <c r="E23" t="s">
        <v>127</v>
      </c>
      <c r="F23" t="s">
        <v>466</v>
      </c>
      <c r="G23" t="s">
        <v>451</v>
      </c>
      <c r="H23" t="s">
        <v>365</v>
      </c>
      <c r="I23" t="s">
        <v>451</v>
      </c>
      <c r="J23" t="s">
        <v>465</v>
      </c>
    </row>
    <row r="24" spans="1:15">
      <c r="A24" t="s">
        <v>366</v>
      </c>
      <c r="B24" s="37">
        <v>3361</v>
      </c>
      <c r="C24" t="s">
        <v>470</v>
      </c>
      <c r="D24" t="s">
        <v>183</v>
      </c>
      <c r="E24" t="s">
        <v>127</v>
      </c>
      <c r="F24" t="s">
        <v>471</v>
      </c>
      <c r="G24" t="s">
        <v>405</v>
      </c>
      <c r="H24" t="s">
        <v>367</v>
      </c>
      <c r="J24" t="s">
        <v>469</v>
      </c>
    </row>
    <row r="25" spans="1:15">
      <c r="A25" t="s">
        <v>368</v>
      </c>
      <c r="B25" s="37">
        <v>1373</v>
      </c>
      <c r="C25" t="s">
        <v>472</v>
      </c>
      <c r="D25" t="s">
        <v>302</v>
      </c>
      <c r="E25" t="s">
        <v>127</v>
      </c>
      <c r="F25" t="s">
        <v>434</v>
      </c>
      <c r="G25" t="s">
        <v>405</v>
      </c>
      <c r="H25" t="s">
        <v>369</v>
      </c>
    </row>
    <row r="26" spans="1:15">
      <c r="A26" t="s">
        <v>370</v>
      </c>
      <c r="B26" s="37" t="s">
        <v>473</v>
      </c>
      <c r="C26" t="s">
        <v>474</v>
      </c>
      <c r="D26" t="s">
        <v>414</v>
      </c>
      <c r="E26" t="s">
        <v>224</v>
      </c>
      <c r="F26" t="s">
        <v>475</v>
      </c>
      <c r="H26" t="s">
        <v>371</v>
      </c>
      <c r="I26" t="s">
        <v>451</v>
      </c>
      <c r="J26" t="s">
        <v>476</v>
      </c>
      <c r="L26" t="s">
        <v>477</v>
      </c>
    </row>
    <row r="27" spans="1:15">
      <c r="A27" t="s">
        <v>372</v>
      </c>
      <c r="B27" s="37" t="s">
        <v>478</v>
      </c>
      <c r="C27" t="s">
        <v>480</v>
      </c>
      <c r="D27" t="s">
        <v>183</v>
      </c>
      <c r="E27" t="s">
        <v>143</v>
      </c>
      <c r="F27" t="s">
        <v>479</v>
      </c>
      <c r="G27" t="s">
        <v>405</v>
      </c>
      <c r="H27" t="s">
        <v>373</v>
      </c>
    </row>
    <row r="28" spans="1:15">
      <c r="A28" t="s">
        <v>374</v>
      </c>
      <c r="B28" s="37">
        <v>2937</v>
      </c>
      <c r="C28" t="s">
        <v>483</v>
      </c>
      <c r="D28" t="s">
        <v>414</v>
      </c>
      <c r="E28" t="s">
        <v>127</v>
      </c>
      <c r="F28" t="s">
        <v>471</v>
      </c>
      <c r="G28" t="s">
        <v>405</v>
      </c>
      <c r="H28" t="s">
        <v>375</v>
      </c>
      <c r="I28" t="s">
        <v>451</v>
      </c>
      <c r="J28" t="s">
        <v>482</v>
      </c>
      <c r="M28" t="s">
        <v>481</v>
      </c>
      <c r="O28" t="s">
        <v>487</v>
      </c>
    </row>
    <row r="29" spans="1:15">
      <c r="A29" t="s">
        <v>376</v>
      </c>
      <c r="B29" s="37">
        <v>5533</v>
      </c>
      <c r="E29" t="s">
        <v>378</v>
      </c>
      <c r="F29" t="s">
        <v>425</v>
      </c>
      <c r="G29" t="s">
        <v>405</v>
      </c>
      <c r="H29" t="s">
        <v>377</v>
      </c>
      <c r="M29" t="s">
        <v>484</v>
      </c>
    </row>
    <row r="30" spans="1:15">
      <c r="A30" t="s">
        <v>379</v>
      </c>
      <c r="B30" s="37">
        <v>3662</v>
      </c>
      <c r="C30" t="s">
        <v>486</v>
      </c>
      <c r="D30" t="s">
        <v>446</v>
      </c>
      <c r="E30" t="s">
        <v>127</v>
      </c>
      <c r="F30" t="s">
        <v>485</v>
      </c>
      <c r="G30" t="s">
        <v>405</v>
      </c>
      <c r="H30" t="s">
        <v>380</v>
      </c>
    </row>
    <row r="31" spans="1:15">
      <c r="A31" t="s">
        <v>381</v>
      </c>
      <c r="B31" s="37">
        <v>3756</v>
      </c>
      <c r="C31" t="s">
        <v>489</v>
      </c>
      <c r="D31" t="s">
        <v>414</v>
      </c>
      <c r="E31" t="s">
        <v>127</v>
      </c>
      <c r="F31" t="s">
        <v>485</v>
      </c>
      <c r="G31" t="s">
        <v>405</v>
      </c>
      <c r="H31" t="s">
        <v>382</v>
      </c>
      <c r="I31" t="s">
        <v>451</v>
      </c>
      <c r="J31" t="s">
        <v>490</v>
      </c>
      <c r="O31" t="s">
        <v>488</v>
      </c>
    </row>
    <row r="32" spans="1:15">
      <c r="A32" t="s">
        <v>383</v>
      </c>
      <c r="B32" s="37" t="s">
        <v>491</v>
      </c>
      <c r="C32" t="s">
        <v>492</v>
      </c>
      <c r="D32" t="s">
        <v>183</v>
      </c>
      <c r="E32" t="s">
        <v>196</v>
      </c>
      <c r="F32" t="s">
        <v>434</v>
      </c>
      <c r="G32" t="s">
        <v>451</v>
      </c>
      <c r="H32" t="s">
        <v>384</v>
      </c>
      <c r="J32" t="s">
        <v>494</v>
      </c>
      <c r="L32" t="s">
        <v>493</v>
      </c>
    </row>
    <row r="33" spans="1:11">
      <c r="A33" t="s">
        <v>385</v>
      </c>
      <c r="B33" s="37">
        <v>6461</v>
      </c>
      <c r="C33" t="s">
        <v>436</v>
      </c>
      <c r="D33" t="s">
        <v>183</v>
      </c>
      <c r="E33" t="s">
        <v>224</v>
      </c>
      <c r="F33" t="s">
        <v>450</v>
      </c>
      <c r="G33" t="s">
        <v>405</v>
      </c>
      <c r="H33" t="s">
        <v>386</v>
      </c>
      <c r="J33" t="s">
        <v>495</v>
      </c>
    </row>
    <row r="34" spans="1:11">
      <c r="A34" t="s">
        <v>387</v>
      </c>
      <c r="D34" t="s">
        <v>183</v>
      </c>
      <c r="E34" t="s">
        <v>320</v>
      </c>
      <c r="F34" t="s">
        <v>496</v>
      </c>
      <c r="G34" t="s">
        <v>405</v>
      </c>
      <c r="H34" t="s">
        <v>388</v>
      </c>
    </row>
    <row r="35" spans="1:11">
      <c r="A35" t="s">
        <v>389</v>
      </c>
      <c r="B35" s="37">
        <v>5589</v>
      </c>
      <c r="C35" t="s">
        <v>497</v>
      </c>
      <c r="D35" t="s">
        <v>183</v>
      </c>
      <c r="E35" t="s">
        <v>224</v>
      </c>
      <c r="G35" t="s">
        <v>405</v>
      </c>
      <c r="H35" t="s">
        <v>390</v>
      </c>
      <c r="I35" t="s">
        <v>451</v>
      </c>
    </row>
    <row r="36" spans="1:11">
      <c r="A36" t="s">
        <v>391</v>
      </c>
      <c r="B36" s="37">
        <v>3185</v>
      </c>
      <c r="C36" t="s">
        <v>499</v>
      </c>
      <c r="D36" t="s">
        <v>414</v>
      </c>
      <c r="E36" t="s">
        <v>127</v>
      </c>
      <c r="G36" t="s">
        <v>405</v>
      </c>
      <c r="H36" t="s">
        <v>327</v>
      </c>
      <c r="I36" t="s">
        <v>451</v>
      </c>
      <c r="J36" t="s">
        <v>498</v>
      </c>
    </row>
    <row r="37" spans="1:11">
      <c r="A37" t="s">
        <v>392</v>
      </c>
      <c r="B37" s="37">
        <v>4208</v>
      </c>
      <c r="C37" t="s">
        <v>501</v>
      </c>
      <c r="D37" t="s">
        <v>183</v>
      </c>
      <c r="E37" t="s">
        <v>393</v>
      </c>
      <c r="H37" t="s">
        <v>353</v>
      </c>
      <c r="J37" t="s">
        <v>500</v>
      </c>
      <c r="K37" t="s">
        <v>421</v>
      </c>
    </row>
    <row r="38" spans="1:11">
      <c r="A38" t="s">
        <v>394</v>
      </c>
      <c r="B38" s="37">
        <v>1052</v>
      </c>
      <c r="C38" t="s">
        <v>502</v>
      </c>
      <c r="D38" t="s">
        <v>414</v>
      </c>
      <c r="E38" t="s">
        <v>224</v>
      </c>
      <c r="G38" t="s">
        <v>451</v>
      </c>
      <c r="H38" t="s">
        <v>371</v>
      </c>
      <c r="I38" t="s">
        <v>451</v>
      </c>
    </row>
    <row r="39" spans="1:11">
      <c r="A39" t="s">
        <v>395</v>
      </c>
      <c r="B39" s="37">
        <v>1908</v>
      </c>
      <c r="C39" t="s">
        <v>497</v>
      </c>
      <c r="D39" t="s">
        <v>503</v>
      </c>
      <c r="E39" t="s">
        <v>127</v>
      </c>
      <c r="F39" t="s">
        <v>504</v>
      </c>
      <c r="G39" t="s">
        <v>405</v>
      </c>
      <c r="H39" t="s">
        <v>396</v>
      </c>
      <c r="I39" t="s">
        <v>405</v>
      </c>
    </row>
    <row r="40" spans="1:11">
      <c r="A40" t="s">
        <v>397</v>
      </c>
      <c r="B40" s="37">
        <v>5177</v>
      </c>
      <c r="C40" t="s">
        <v>505</v>
      </c>
      <c r="D40" t="s">
        <v>183</v>
      </c>
      <c r="E40" t="s">
        <v>127</v>
      </c>
      <c r="F40" t="s">
        <v>434</v>
      </c>
      <c r="G40" t="s">
        <v>405</v>
      </c>
      <c r="H40" t="s">
        <v>398</v>
      </c>
    </row>
    <row r="41" spans="1:11">
      <c r="A41" t="s">
        <v>399</v>
      </c>
      <c r="B41" s="37">
        <v>1919</v>
      </c>
      <c r="C41" t="s">
        <v>497</v>
      </c>
      <c r="D41" t="s">
        <v>183</v>
      </c>
      <c r="E41" t="s">
        <v>224</v>
      </c>
      <c r="F41" t="s">
        <v>460</v>
      </c>
      <c r="G41" t="s">
        <v>405</v>
      </c>
      <c r="H41" t="s">
        <v>400</v>
      </c>
    </row>
    <row r="42" spans="1:11">
      <c r="A42" t="s">
        <v>401</v>
      </c>
      <c r="B42" s="37">
        <v>2536</v>
      </c>
      <c r="C42" t="s">
        <v>497</v>
      </c>
      <c r="D42" t="s">
        <v>183</v>
      </c>
      <c r="E42" t="s">
        <v>224</v>
      </c>
      <c r="F42" t="s">
        <v>506</v>
      </c>
      <c r="G42" t="s">
        <v>405</v>
      </c>
      <c r="H42" t="s">
        <v>400</v>
      </c>
    </row>
  </sheetData>
  <phoneticPr fontId="8"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7"/>
  <dimension ref="A1:C771"/>
  <sheetViews>
    <sheetView workbookViewId="0">
      <selection sqref="A1:IV65536"/>
    </sheetView>
  </sheetViews>
  <sheetFormatPr defaultRowHeight="15"/>
  <cols>
    <col min="1" max="1" width="19.7109375" customWidth="1"/>
  </cols>
  <sheetData>
    <row r="1" spans="1:3">
      <c r="A1" s="46" t="s">
        <v>120</v>
      </c>
    </row>
    <row r="2" spans="1:3">
      <c r="A2" s="41" t="s">
        <v>214</v>
      </c>
      <c r="B2" t="s">
        <v>510</v>
      </c>
      <c r="C2">
        <f ca="1">INDEX(Matrix!$A$1:$Q$78,MATCH(Link!A2,Matrix!$A:$A,0),MATCH(Link!B2,Matrix!$1:$1,0))</f>
        <v>1</v>
      </c>
    </row>
    <row r="3" spans="1:3">
      <c r="A3" s="41" t="s">
        <v>214</v>
      </c>
      <c r="B3" t="s">
        <v>440</v>
      </c>
      <c r="C3">
        <f ca="1">INDEX(Matrix!$A$1:$Q$78,MATCH(Link!A3,Matrix!$A:$A,0),MATCH(Link!B3,Matrix!$1:$1,0))</f>
        <v>0</v>
      </c>
    </row>
    <row r="4" spans="1:3">
      <c r="A4" s="41" t="s">
        <v>214</v>
      </c>
      <c r="B4" t="s">
        <v>421</v>
      </c>
      <c r="C4">
        <f ca="1">INDEX(Matrix!$A$1:$Q$78,MATCH(Link!A4,Matrix!$A:$A,0),MATCH(Link!B4,Matrix!$1:$1,0))</f>
        <v>0</v>
      </c>
    </row>
    <row r="5" spans="1:3">
      <c r="A5" s="41" t="s">
        <v>214</v>
      </c>
      <c r="B5" t="s">
        <v>516</v>
      </c>
      <c r="C5">
        <f ca="1">INDEX(Matrix!$A$1:$Q$78,MATCH(Link!A5,Matrix!$A:$A,0),MATCH(Link!B5,Matrix!$1:$1,0))</f>
        <v>0</v>
      </c>
    </row>
    <row r="6" spans="1:3">
      <c r="A6" s="41" t="s">
        <v>214</v>
      </c>
      <c r="B6" t="s">
        <v>184</v>
      </c>
      <c r="C6">
        <f ca="1">INDEX(Matrix!$A$1:$Q$78,MATCH(Link!A6,Matrix!$A:$A,0),MATCH(Link!B6,Matrix!$1:$1,0))</f>
        <v>0</v>
      </c>
    </row>
    <row r="7" spans="1:3">
      <c r="A7" s="41" t="s">
        <v>214</v>
      </c>
      <c r="B7" t="s">
        <v>517</v>
      </c>
      <c r="C7">
        <f ca="1">INDEX(Matrix!$A$1:$Q$78,MATCH(Link!A7,Matrix!$A:$A,0),MATCH(Link!B7,Matrix!$1:$1,0))</f>
        <v>0</v>
      </c>
    </row>
    <row r="8" spans="1:3">
      <c r="A8" s="41" t="s">
        <v>214</v>
      </c>
      <c r="B8" t="s">
        <v>497</v>
      </c>
      <c r="C8">
        <f ca="1">INDEX(Matrix!$A$1:$Q$78,MATCH(Link!A8,Matrix!$A:$A,0),MATCH(Link!B8,Matrix!$1:$1,0))</f>
        <v>0</v>
      </c>
    </row>
    <row r="9" spans="1:3">
      <c r="A9" s="41" t="s">
        <v>214</v>
      </c>
      <c r="B9" t="s">
        <v>519</v>
      </c>
      <c r="C9">
        <f ca="1">INDEX(Matrix!$A$1:$Q$78,MATCH(Link!A9,Matrix!$A:$A,0),MATCH(Link!B9,Matrix!$1:$1,0))</f>
        <v>0</v>
      </c>
    </row>
    <row r="10" spans="1:3">
      <c r="A10" s="41" t="s">
        <v>214</v>
      </c>
      <c r="B10" t="s">
        <v>474</v>
      </c>
      <c r="C10">
        <f ca="1">INDEX(Matrix!$A$1:$Q$78,MATCH(Link!A10,Matrix!$A:$A,0),MATCH(Link!B10,Matrix!$1:$1,0))</f>
        <v>0</v>
      </c>
    </row>
    <row r="11" spans="1:3">
      <c r="A11" s="41" t="s">
        <v>214</v>
      </c>
      <c r="B11" t="s">
        <v>526</v>
      </c>
      <c r="C11">
        <f ca="1">INDEX(Matrix!$A$1:$Q$78,MATCH(Link!A11,Matrix!$A:$A,0),MATCH(Link!B11,Matrix!$1:$1,0))</f>
        <v>0</v>
      </c>
    </row>
    <row r="12" spans="1:3" ht="15.75">
      <c r="A12" s="44" t="s">
        <v>217</v>
      </c>
      <c r="B12" t="s">
        <v>510</v>
      </c>
      <c r="C12">
        <f ca="1">INDEX(Matrix!$A$1:$Q$78,MATCH(Link!A12,Matrix!$A:$A,0),MATCH(Link!B12,Matrix!$1:$1,0))</f>
        <v>0</v>
      </c>
    </row>
    <row r="13" spans="1:3" ht="15.75">
      <c r="A13" s="44" t="s">
        <v>217</v>
      </c>
      <c r="B13" t="s">
        <v>440</v>
      </c>
      <c r="C13">
        <f ca="1">INDEX(Matrix!$A$1:$Q$78,MATCH(Link!A13,Matrix!$A:$A,0),MATCH(Link!B13,Matrix!$1:$1,0))</f>
        <v>0</v>
      </c>
    </row>
    <row r="14" spans="1:3" ht="15.75">
      <c r="A14" s="44" t="s">
        <v>217</v>
      </c>
      <c r="B14" t="s">
        <v>421</v>
      </c>
      <c r="C14">
        <f ca="1">INDEX(Matrix!$A$1:$Q$78,MATCH(Link!A14,Matrix!$A:$A,0),MATCH(Link!B14,Matrix!$1:$1,0))</f>
        <v>0</v>
      </c>
    </row>
    <row r="15" spans="1:3" ht="15.75">
      <c r="A15" s="44" t="s">
        <v>217</v>
      </c>
      <c r="B15" t="s">
        <v>516</v>
      </c>
      <c r="C15">
        <f ca="1">INDEX(Matrix!$A$1:$Q$78,MATCH(Link!A15,Matrix!$A:$A,0),MATCH(Link!B15,Matrix!$1:$1,0))</f>
        <v>0</v>
      </c>
    </row>
    <row r="16" spans="1:3" ht="15.75">
      <c r="A16" s="44" t="s">
        <v>217</v>
      </c>
      <c r="B16" t="s">
        <v>184</v>
      </c>
      <c r="C16">
        <f ca="1">INDEX(Matrix!$A$1:$Q$78,MATCH(Link!A16,Matrix!$A:$A,0),MATCH(Link!B16,Matrix!$1:$1,0))</f>
        <v>0</v>
      </c>
    </row>
    <row r="17" spans="1:3" ht="15.75">
      <c r="A17" s="44" t="s">
        <v>217</v>
      </c>
      <c r="B17" t="s">
        <v>517</v>
      </c>
      <c r="C17">
        <f ca="1">INDEX(Matrix!$A$1:$Q$78,MATCH(Link!A17,Matrix!$A:$A,0),MATCH(Link!B17,Matrix!$1:$1,0))</f>
        <v>0</v>
      </c>
    </row>
    <row r="18" spans="1:3" ht="15.75">
      <c r="A18" s="44" t="s">
        <v>217</v>
      </c>
      <c r="B18" t="s">
        <v>497</v>
      </c>
      <c r="C18">
        <f ca="1">INDEX(Matrix!$A$1:$Q$78,MATCH(Link!A18,Matrix!$A:$A,0),MATCH(Link!B18,Matrix!$1:$1,0))</f>
        <v>0</v>
      </c>
    </row>
    <row r="19" spans="1:3" ht="15.75">
      <c r="A19" s="44" t="s">
        <v>217</v>
      </c>
      <c r="B19" t="s">
        <v>519</v>
      </c>
      <c r="C19">
        <f ca="1">INDEX(Matrix!$A$1:$Q$78,MATCH(Link!A19,Matrix!$A:$A,0),MATCH(Link!B19,Matrix!$1:$1,0))</f>
        <v>0</v>
      </c>
    </row>
    <row r="20" spans="1:3" ht="15.75">
      <c r="A20" s="44" t="s">
        <v>217</v>
      </c>
      <c r="B20" t="s">
        <v>474</v>
      </c>
      <c r="C20">
        <f ca="1">INDEX(Matrix!$A$1:$Q$78,MATCH(Link!A20,Matrix!$A:$A,0),MATCH(Link!B20,Matrix!$1:$1,0))</f>
        <v>0</v>
      </c>
    </row>
    <row r="21" spans="1:3" ht="15.75">
      <c r="A21" s="44" t="s">
        <v>217</v>
      </c>
      <c r="B21" t="s">
        <v>526</v>
      </c>
      <c r="C21">
        <f ca="1">INDEX(Matrix!$A$1:$Q$78,MATCH(Link!A21,Matrix!$A:$A,0),MATCH(Link!B21,Matrix!$1:$1,0))</f>
        <v>0</v>
      </c>
    </row>
    <row r="22" spans="1:3" ht="15.75">
      <c r="A22" s="45" t="s">
        <v>220</v>
      </c>
      <c r="B22" t="s">
        <v>510</v>
      </c>
      <c r="C22">
        <f ca="1">INDEX(Matrix!$A$1:$Q$78,MATCH(Link!A22,Matrix!$A:$A,0),MATCH(Link!B22,Matrix!$1:$1,0))</f>
        <v>1</v>
      </c>
    </row>
    <row r="23" spans="1:3" ht="15.75">
      <c r="A23" s="45" t="s">
        <v>220</v>
      </c>
      <c r="B23" t="s">
        <v>440</v>
      </c>
      <c r="C23">
        <f ca="1">INDEX(Matrix!$A$1:$Q$78,MATCH(Link!A23,Matrix!$A:$A,0),MATCH(Link!B23,Matrix!$1:$1,0))</f>
        <v>0</v>
      </c>
    </row>
    <row r="24" spans="1:3" ht="15.75">
      <c r="A24" s="45" t="s">
        <v>220</v>
      </c>
      <c r="B24" t="s">
        <v>421</v>
      </c>
      <c r="C24">
        <f ca="1">INDEX(Matrix!$A$1:$Q$78,MATCH(Link!A24,Matrix!$A:$A,0),MATCH(Link!B24,Matrix!$1:$1,0))</f>
        <v>0</v>
      </c>
    </row>
    <row r="25" spans="1:3" ht="15.75">
      <c r="A25" s="45" t="s">
        <v>220</v>
      </c>
      <c r="B25" t="s">
        <v>516</v>
      </c>
      <c r="C25">
        <f ca="1">INDEX(Matrix!$A$1:$Q$78,MATCH(Link!A25,Matrix!$A:$A,0),MATCH(Link!B25,Matrix!$1:$1,0))</f>
        <v>0</v>
      </c>
    </row>
    <row r="26" spans="1:3" ht="15.75">
      <c r="A26" s="45" t="s">
        <v>220</v>
      </c>
      <c r="B26" t="s">
        <v>184</v>
      </c>
      <c r="C26">
        <f ca="1">INDEX(Matrix!$A$1:$Q$78,MATCH(Link!A26,Matrix!$A:$A,0),MATCH(Link!B26,Matrix!$1:$1,0))</f>
        <v>0</v>
      </c>
    </row>
    <row r="27" spans="1:3" ht="15.75">
      <c r="A27" s="45" t="s">
        <v>220</v>
      </c>
      <c r="B27" t="s">
        <v>517</v>
      </c>
      <c r="C27">
        <f ca="1">INDEX(Matrix!$A$1:$Q$78,MATCH(Link!A27,Matrix!$A:$A,0),MATCH(Link!B27,Matrix!$1:$1,0))</f>
        <v>0</v>
      </c>
    </row>
    <row r="28" spans="1:3" ht="15.75">
      <c r="A28" s="45" t="s">
        <v>220</v>
      </c>
      <c r="B28" t="s">
        <v>497</v>
      </c>
      <c r="C28">
        <f ca="1">INDEX(Matrix!$A$1:$Q$78,MATCH(Link!A28,Matrix!$A:$A,0),MATCH(Link!B28,Matrix!$1:$1,0))</f>
        <v>1</v>
      </c>
    </row>
    <row r="29" spans="1:3" ht="15.75">
      <c r="A29" s="45" t="s">
        <v>220</v>
      </c>
      <c r="B29" t="s">
        <v>519</v>
      </c>
      <c r="C29">
        <f ca="1">INDEX(Matrix!$A$1:$Q$78,MATCH(Link!A29,Matrix!$A:$A,0),MATCH(Link!B29,Matrix!$1:$1,0))</f>
        <v>0</v>
      </c>
    </row>
    <row r="30" spans="1:3" ht="15.75">
      <c r="A30" s="45" t="s">
        <v>220</v>
      </c>
      <c r="B30" t="s">
        <v>474</v>
      </c>
      <c r="C30">
        <f ca="1">INDEX(Matrix!$A$1:$Q$78,MATCH(Link!A30,Matrix!$A:$A,0),MATCH(Link!B30,Matrix!$1:$1,0))</f>
        <v>0</v>
      </c>
    </row>
    <row r="31" spans="1:3" ht="15.75">
      <c r="A31" s="45" t="s">
        <v>220</v>
      </c>
      <c r="B31" t="s">
        <v>526</v>
      </c>
      <c r="C31">
        <f ca="1">INDEX(Matrix!$A$1:$Q$78,MATCH(Link!A31,Matrix!$A:$A,0),MATCH(Link!B31,Matrix!$1:$1,0))</f>
        <v>1</v>
      </c>
    </row>
    <row r="32" spans="1:3" ht="15.75">
      <c r="A32" s="45" t="s">
        <v>222</v>
      </c>
      <c r="B32" t="s">
        <v>510</v>
      </c>
      <c r="C32">
        <f ca="1">INDEX(Matrix!$A$1:$Q$78,MATCH(Link!A32,Matrix!$A:$A,0),MATCH(Link!B32,Matrix!$1:$1,0))</f>
        <v>1</v>
      </c>
    </row>
    <row r="33" spans="1:3" ht="15.75">
      <c r="A33" s="45" t="s">
        <v>222</v>
      </c>
      <c r="B33" t="s">
        <v>440</v>
      </c>
      <c r="C33">
        <f ca="1">INDEX(Matrix!$A$1:$Q$78,MATCH(Link!A33,Matrix!$A:$A,0),MATCH(Link!B33,Matrix!$1:$1,0))</f>
        <v>0</v>
      </c>
    </row>
    <row r="34" spans="1:3" ht="15.75">
      <c r="A34" s="45" t="s">
        <v>222</v>
      </c>
      <c r="B34" t="s">
        <v>421</v>
      </c>
      <c r="C34">
        <f ca="1">INDEX(Matrix!$A$1:$Q$78,MATCH(Link!A34,Matrix!$A:$A,0),MATCH(Link!B34,Matrix!$1:$1,0))</f>
        <v>0</v>
      </c>
    </row>
    <row r="35" spans="1:3" ht="15.75">
      <c r="A35" s="45" t="s">
        <v>222</v>
      </c>
      <c r="B35" t="s">
        <v>516</v>
      </c>
      <c r="C35">
        <f ca="1">INDEX(Matrix!$A$1:$Q$78,MATCH(Link!A35,Matrix!$A:$A,0),MATCH(Link!B35,Matrix!$1:$1,0))</f>
        <v>0</v>
      </c>
    </row>
    <row r="36" spans="1:3" ht="15.75">
      <c r="A36" s="45" t="s">
        <v>222</v>
      </c>
      <c r="B36" t="s">
        <v>184</v>
      </c>
      <c r="C36">
        <f ca="1">INDEX(Matrix!$A$1:$Q$78,MATCH(Link!A36,Matrix!$A:$A,0),MATCH(Link!B36,Matrix!$1:$1,0))</f>
        <v>0</v>
      </c>
    </row>
    <row r="37" spans="1:3" ht="15.75">
      <c r="A37" s="45" t="s">
        <v>222</v>
      </c>
      <c r="B37" t="s">
        <v>517</v>
      </c>
      <c r="C37">
        <f ca="1">INDEX(Matrix!$A$1:$Q$78,MATCH(Link!A37,Matrix!$A:$A,0),MATCH(Link!B37,Matrix!$1:$1,0))</f>
        <v>0</v>
      </c>
    </row>
    <row r="38" spans="1:3" ht="15.75">
      <c r="A38" s="45" t="s">
        <v>222</v>
      </c>
      <c r="B38" t="s">
        <v>497</v>
      </c>
      <c r="C38">
        <f ca="1">INDEX(Matrix!$A$1:$Q$78,MATCH(Link!A38,Matrix!$A:$A,0),MATCH(Link!B38,Matrix!$1:$1,0))</f>
        <v>1</v>
      </c>
    </row>
    <row r="39" spans="1:3" ht="15.75">
      <c r="A39" s="45" t="s">
        <v>222</v>
      </c>
      <c r="B39" t="s">
        <v>519</v>
      </c>
      <c r="C39">
        <f ca="1">INDEX(Matrix!$A$1:$Q$78,MATCH(Link!A39,Matrix!$A:$A,0),MATCH(Link!B39,Matrix!$1:$1,0))</f>
        <v>0</v>
      </c>
    </row>
    <row r="40" spans="1:3" ht="15.75">
      <c r="A40" s="45" t="s">
        <v>222</v>
      </c>
      <c r="B40" t="s">
        <v>474</v>
      </c>
      <c r="C40">
        <f ca="1">INDEX(Matrix!$A$1:$Q$78,MATCH(Link!A40,Matrix!$A:$A,0),MATCH(Link!B40,Matrix!$1:$1,0))</f>
        <v>0</v>
      </c>
    </row>
    <row r="41" spans="1:3" ht="15.75">
      <c r="A41" s="45" t="s">
        <v>222</v>
      </c>
      <c r="B41" t="s">
        <v>526</v>
      </c>
      <c r="C41">
        <f ca="1">INDEX(Matrix!$A$1:$Q$78,MATCH(Link!A41,Matrix!$A:$A,0),MATCH(Link!B41,Matrix!$1:$1,0))</f>
        <v>0</v>
      </c>
    </row>
    <row r="42" spans="1:3" ht="15.75">
      <c r="A42" s="44" t="s">
        <v>225</v>
      </c>
      <c r="B42" t="s">
        <v>510</v>
      </c>
      <c r="C42">
        <f ca="1">INDEX(Matrix!$A$1:$Q$78,MATCH(Link!A42,Matrix!$A:$A,0),MATCH(Link!B42,Matrix!$1:$1,0))</f>
        <v>0</v>
      </c>
    </row>
    <row r="43" spans="1:3" ht="15.75">
      <c r="A43" s="44" t="s">
        <v>225</v>
      </c>
      <c r="B43" t="s">
        <v>440</v>
      </c>
      <c r="C43">
        <f ca="1">INDEX(Matrix!$A$1:$Q$78,MATCH(Link!A43,Matrix!$A:$A,0),MATCH(Link!B43,Matrix!$1:$1,0))</f>
        <v>1</v>
      </c>
    </row>
    <row r="44" spans="1:3" ht="15.75">
      <c r="A44" s="44" t="s">
        <v>225</v>
      </c>
      <c r="B44" t="s">
        <v>421</v>
      </c>
      <c r="C44">
        <f ca="1">INDEX(Matrix!$A$1:$Q$78,MATCH(Link!A44,Matrix!$A:$A,0),MATCH(Link!B44,Matrix!$1:$1,0))</f>
        <v>0</v>
      </c>
    </row>
    <row r="45" spans="1:3" ht="15.75">
      <c r="A45" s="44" t="s">
        <v>225</v>
      </c>
      <c r="B45" t="s">
        <v>516</v>
      </c>
      <c r="C45">
        <f ca="1">INDEX(Matrix!$A$1:$Q$78,MATCH(Link!A45,Matrix!$A:$A,0),MATCH(Link!B45,Matrix!$1:$1,0))</f>
        <v>0</v>
      </c>
    </row>
    <row r="46" spans="1:3" ht="15.75">
      <c r="A46" s="44" t="s">
        <v>225</v>
      </c>
      <c r="B46" t="s">
        <v>184</v>
      </c>
      <c r="C46">
        <f ca="1">INDEX(Matrix!$A$1:$Q$78,MATCH(Link!A46,Matrix!$A:$A,0),MATCH(Link!B46,Matrix!$1:$1,0))</f>
        <v>0</v>
      </c>
    </row>
    <row r="47" spans="1:3" ht="15.75">
      <c r="A47" s="44" t="s">
        <v>225</v>
      </c>
      <c r="B47" t="s">
        <v>517</v>
      </c>
      <c r="C47">
        <f ca="1">INDEX(Matrix!$A$1:$Q$78,MATCH(Link!A47,Matrix!$A:$A,0),MATCH(Link!B47,Matrix!$1:$1,0))</f>
        <v>0</v>
      </c>
    </row>
    <row r="48" spans="1:3" ht="15.75">
      <c r="A48" s="44" t="s">
        <v>225</v>
      </c>
      <c r="B48" t="s">
        <v>497</v>
      </c>
      <c r="C48">
        <f ca="1">INDEX(Matrix!$A$1:$Q$78,MATCH(Link!A48,Matrix!$A:$A,0),MATCH(Link!B48,Matrix!$1:$1,0))</f>
        <v>1</v>
      </c>
    </row>
    <row r="49" spans="1:3" ht="15.75">
      <c r="A49" s="44" t="s">
        <v>225</v>
      </c>
      <c r="B49" t="s">
        <v>519</v>
      </c>
      <c r="C49">
        <f ca="1">INDEX(Matrix!$A$1:$Q$78,MATCH(Link!A49,Matrix!$A:$A,0),MATCH(Link!B49,Matrix!$1:$1,0))</f>
        <v>0</v>
      </c>
    </row>
    <row r="50" spans="1:3" ht="15.75">
      <c r="A50" s="44" t="s">
        <v>225</v>
      </c>
      <c r="B50" t="s">
        <v>474</v>
      </c>
      <c r="C50">
        <f ca="1">INDEX(Matrix!$A$1:$Q$78,MATCH(Link!A50,Matrix!$A:$A,0),MATCH(Link!B50,Matrix!$1:$1,0))</f>
        <v>0</v>
      </c>
    </row>
    <row r="51" spans="1:3" ht="15.75">
      <c r="A51" s="44" t="s">
        <v>225</v>
      </c>
      <c r="B51" t="s">
        <v>526</v>
      </c>
      <c r="C51">
        <f ca="1">INDEX(Matrix!$A$1:$Q$78,MATCH(Link!A51,Matrix!$A:$A,0),MATCH(Link!B51,Matrix!$1:$1,0))</f>
        <v>0</v>
      </c>
    </row>
    <row r="52" spans="1:3" ht="15.75">
      <c r="A52" s="45" t="s">
        <v>226</v>
      </c>
      <c r="B52" t="s">
        <v>510</v>
      </c>
      <c r="C52">
        <f ca="1">INDEX(Matrix!$A$1:$Q$78,MATCH(Link!A52,Matrix!$A:$A,0),MATCH(Link!B52,Matrix!$1:$1,0))</f>
        <v>0</v>
      </c>
    </row>
    <row r="53" spans="1:3" ht="15.75">
      <c r="A53" s="45" t="s">
        <v>226</v>
      </c>
      <c r="B53" t="s">
        <v>440</v>
      </c>
      <c r="C53">
        <f ca="1">INDEX(Matrix!$A$1:$Q$78,MATCH(Link!A53,Matrix!$A:$A,0),MATCH(Link!B53,Matrix!$1:$1,0))</f>
        <v>0</v>
      </c>
    </row>
    <row r="54" spans="1:3" ht="15.75">
      <c r="A54" s="45" t="s">
        <v>226</v>
      </c>
      <c r="B54" t="s">
        <v>421</v>
      </c>
      <c r="C54">
        <f ca="1">INDEX(Matrix!$A$1:$Q$78,MATCH(Link!A54,Matrix!$A:$A,0),MATCH(Link!B54,Matrix!$1:$1,0))</f>
        <v>0</v>
      </c>
    </row>
    <row r="55" spans="1:3" ht="15.75">
      <c r="A55" s="45" t="s">
        <v>226</v>
      </c>
      <c r="B55" t="s">
        <v>516</v>
      </c>
      <c r="C55">
        <f ca="1">INDEX(Matrix!$A$1:$Q$78,MATCH(Link!A55,Matrix!$A:$A,0),MATCH(Link!B55,Matrix!$1:$1,0))</f>
        <v>0</v>
      </c>
    </row>
    <row r="56" spans="1:3" ht="15.75">
      <c r="A56" s="45" t="s">
        <v>226</v>
      </c>
      <c r="B56" t="s">
        <v>184</v>
      </c>
      <c r="C56">
        <f ca="1">INDEX(Matrix!$A$1:$Q$78,MATCH(Link!A56,Matrix!$A:$A,0),MATCH(Link!B56,Matrix!$1:$1,0))</f>
        <v>0</v>
      </c>
    </row>
    <row r="57" spans="1:3" ht="15.75">
      <c r="A57" s="45" t="s">
        <v>226</v>
      </c>
      <c r="B57" t="s">
        <v>517</v>
      </c>
      <c r="C57">
        <f ca="1">INDEX(Matrix!$A$1:$Q$78,MATCH(Link!A57,Matrix!$A:$A,0),MATCH(Link!B57,Matrix!$1:$1,0))</f>
        <v>0</v>
      </c>
    </row>
    <row r="58" spans="1:3" ht="15.75">
      <c r="A58" s="45" t="s">
        <v>226</v>
      </c>
      <c r="B58" t="s">
        <v>497</v>
      </c>
      <c r="C58">
        <f ca="1">INDEX(Matrix!$A$1:$Q$78,MATCH(Link!A58,Matrix!$A:$A,0),MATCH(Link!B58,Matrix!$1:$1,0))</f>
        <v>0</v>
      </c>
    </row>
    <row r="59" spans="1:3" ht="15.75">
      <c r="A59" s="45" t="s">
        <v>226</v>
      </c>
      <c r="B59" t="s">
        <v>519</v>
      </c>
      <c r="C59">
        <f ca="1">INDEX(Matrix!$A$1:$Q$78,MATCH(Link!A59,Matrix!$A:$A,0),MATCH(Link!B59,Matrix!$1:$1,0))</f>
        <v>0</v>
      </c>
    </row>
    <row r="60" spans="1:3" ht="15.75">
      <c r="A60" s="45" t="s">
        <v>226</v>
      </c>
      <c r="B60" t="s">
        <v>474</v>
      </c>
      <c r="C60">
        <f ca="1">INDEX(Matrix!$A$1:$Q$78,MATCH(Link!A60,Matrix!$A:$A,0),MATCH(Link!B60,Matrix!$1:$1,0))</f>
        <v>0</v>
      </c>
    </row>
    <row r="61" spans="1:3" ht="15.75">
      <c r="A61" s="45" t="s">
        <v>226</v>
      </c>
      <c r="B61" t="s">
        <v>526</v>
      </c>
      <c r="C61">
        <f ca="1">INDEX(Matrix!$A$1:$Q$78,MATCH(Link!A61,Matrix!$A:$A,0),MATCH(Link!B61,Matrix!$1:$1,0))</f>
        <v>1</v>
      </c>
    </row>
    <row r="62" spans="1:3" ht="15.75">
      <c r="A62" s="45" t="s">
        <v>228</v>
      </c>
      <c r="B62" t="s">
        <v>510</v>
      </c>
      <c r="C62">
        <f ca="1">INDEX(Matrix!$A$1:$Q$78,MATCH(Link!A62,Matrix!$A:$A,0),MATCH(Link!B62,Matrix!$1:$1,0))</f>
        <v>0</v>
      </c>
    </row>
    <row r="63" spans="1:3" ht="15.75">
      <c r="A63" s="45" t="s">
        <v>228</v>
      </c>
      <c r="B63" t="s">
        <v>440</v>
      </c>
      <c r="C63">
        <f ca="1">INDEX(Matrix!$A$1:$Q$78,MATCH(Link!A63,Matrix!$A:$A,0),MATCH(Link!B63,Matrix!$1:$1,0))</f>
        <v>0</v>
      </c>
    </row>
    <row r="64" spans="1:3" ht="15.75">
      <c r="A64" s="45" t="s">
        <v>228</v>
      </c>
      <c r="B64" t="s">
        <v>421</v>
      </c>
      <c r="C64">
        <f ca="1">INDEX(Matrix!$A$1:$Q$78,MATCH(Link!A64,Matrix!$A:$A,0),MATCH(Link!B64,Matrix!$1:$1,0))</f>
        <v>1</v>
      </c>
    </row>
    <row r="65" spans="1:3" ht="15.75">
      <c r="A65" s="45" t="s">
        <v>228</v>
      </c>
      <c r="B65" t="s">
        <v>516</v>
      </c>
      <c r="C65">
        <f ca="1">INDEX(Matrix!$A$1:$Q$78,MATCH(Link!A65,Matrix!$A:$A,0),MATCH(Link!B65,Matrix!$1:$1,0))</f>
        <v>0</v>
      </c>
    </row>
    <row r="66" spans="1:3" ht="15.75">
      <c r="A66" s="45" t="s">
        <v>228</v>
      </c>
      <c r="B66" t="s">
        <v>184</v>
      </c>
      <c r="C66">
        <f ca="1">INDEX(Matrix!$A$1:$Q$78,MATCH(Link!A66,Matrix!$A:$A,0),MATCH(Link!B66,Matrix!$1:$1,0))</f>
        <v>1</v>
      </c>
    </row>
    <row r="67" spans="1:3" ht="15.75">
      <c r="A67" s="45" t="s">
        <v>228</v>
      </c>
      <c r="B67" t="s">
        <v>517</v>
      </c>
      <c r="C67">
        <f ca="1">INDEX(Matrix!$A$1:$Q$78,MATCH(Link!A67,Matrix!$A:$A,0),MATCH(Link!B67,Matrix!$1:$1,0))</f>
        <v>0</v>
      </c>
    </row>
    <row r="68" spans="1:3" ht="15.75">
      <c r="A68" s="45" t="s">
        <v>228</v>
      </c>
      <c r="B68" t="s">
        <v>497</v>
      </c>
      <c r="C68">
        <f ca="1">INDEX(Matrix!$A$1:$Q$78,MATCH(Link!A68,Matrix!$A:$A,0),MATCH(Link!B68,Matrix!$1:$1,0))</f>
        <v>0</v>
      </c>
    </row>
    <row r="69" spans="1:3" ht="15.75">
      <c r="A69" s="45" t="s">
        <v>228</v>
      </c>
      <c r="B69" t="s">
        <v>519</v>
      </c>
      <c r="C69">
        <f ca="1">INDEX(Matrix!$A$1:$Q$78,MATCH(Link!A69,Matrix!$A:$A,0),MATCH(Link!B69,Matrix!$1:$1,0))</f>
        <v>0</v>
      </c>
    </row>
    <row r="70" spans="1:3" ht="15.75">
      <c r="A70" s="45" t="s">
        <v>228</v>
      </c>
      <c r="B70" t="s">
        <v>474</v>
      </c>
      <c r="C70">
        <f ca="1">INDEX(Matrix!$A$1:$Q$78,MATCH(Link!A70,Matrix!$A:$A,0),MATCH(Link!B70,Matrix!$1:$1,0))</f>
        <v>0</v>
      </c>
    </row>
    <row r="71" spans="1:3" ht="15.75">
      <c r="A71" s="45" t="s">
        <v>228</v>
      </c>
      <c r="B71" t="s">
        <v>526</v>
      </c>
      <c r="C71">
        <f ca="1">INDEX(Matrix!$A$1:$Q$78,MATCH(Link!A71,Matrix!$A:$A,0),MATCH(Link!B71,Matrix!$1:$1,0))</f>
        <v>1</v>
      </c>
    </row>
    <row r="72" spans="1:3" ht="15.75">
      <c r="A72" s="45" t="s">
        <v>230</v>
      </c>
      <c r="B72" t="s">
        <v>510</v>
      </c>
      <c r="C72">
        <f ca="1">INDEX(Matrix!$A$1:$Q$78,MATCH(Link!A72,Matrix!$A:$A,0),MATCH(Link!B72,Matrix!$1:$1,0))</f>
        <v>0</v>
      </c>
    </row>
    <row r="73" spans="1:3" ht="15.75">
      <c r="A73" s="45" t="s">
        <v>230</v>
      </c>
      <c r="B73" t="s">
        <v>440</v>
      </c>
      <c r="C73">
        <f ca="1">INDEX(Matrix!$A$1:$Q$78,MATCH(Link!A73,Matrix!$A:$A,0),MATCH(Link!B73,Matrix!$1:$1,0))</f>
        <v>0</v>
      </c>
    </row>
    <row r="74" spans="1:3" ht="15.75">
      <c r="A74" s="45" t="s">
        <v>230</v>
      </c>
      <c r="B74" t="s">
        <v>421</v>
      </c>
      <c r="C74">
        <f ca="1">INDEX(Matrix!$A$1:$Q$78,MATCH(Link!A74,Matrix!$A:$A,0),MATCH(Link!B74,Matrix!$1:$1,0))</f>
        <v>0</v>
      </c>
    </row>
    <row r="75" spans="1:3" ht="15.75">
      <c r="A75" s="45" t="s">
        <v>230</v>
      </c>
      <c r="B75" t="s">
        <v>516</v>
      </c>
      <c r="C75">
        <f ca="1">INDEX(Matrix!$A$1:$Q$78,MATCH(Link!A75,Matrix!$A:$A,0),MATCH(Link!B75,Matrix!$1:$1,0))</f>
        <v>0</v>
      </c>
    </row>
    <row r="76" spans="1:3" ht="15.75">
      <c r="A76" s="45" t="s">
        <v>230</v>
      </c>
      <c r="B76" t="s">
        <v>184</v>
      </c>
      <c r="C76">
        <f ca="1">INDEX(Matrix!$A$1:$Q$78,MATCH(Link!A76,Matrix!$A:$A,0),MATCH(Link!B76,Matrix!$1:$1,0))</f>
        <v>0</v>
      </c>
    </row>
    <row r="77" spans="1:3" ht="15.75">
      <c r="A77" s="45" t="s">
        <v>230</v>
      </c>
      <c r="B77" t="s">
        <v>517</v>
      </c>
      <c r="C77">
        <f ca="1">INDEX(Matrix!$A$1:$Q$78,MATCH(Link!A77,Matrix!$A:$A,0),MATCH(Link!B77,Matrix!$1:$1,0))</f>
        <v>0</v>
      </c>
    </row>
    <row r="78" spans="1:3" ht="15.75">
      <c r="A78" s="45" t="s">
        <v>230</v>
      </c>
      <c r="B78" t="s">
        <v>497</v>
      </c>
      <c r="C78">
        <f ca="1">INDEX(Matrix!$A$1:$Q$78,MATCH(Link!A78,Matrix!$A:$A,0),MATCH(Link!B78,Matrix!$1:$1,0))</f>
        <v>0</v>
      </c>
    </row>
    <row r="79" spans="1:3" ht="15.75">
      <c r="A79" s="45" t="s">
        <v>230</v>
      </c>
      <c r="B79" t="s">
        <v>519</v>
      </c>
      <c r="C79">
        <f ca="1">INDEX(Matrix!$A$1:$Q$78,MATCH(Link!A79,Matrix!$A:$A,0),MATCH(Link!B79,Matrix!$1:$1,0))</f>
        <v>1</v>
      </c>
    </row>
    <row r="80" spans="1:3" ht="15.75">
      <c r="A80" s="45" t="s">
        <v>230</v>
      </c>
      <c r="B80" t="s">
        <v>474</v>
      </c>
      <c r="C80">
        <f ca="1">INDEX(Matrix!$A$1:$Q$78,MATCH(Link!A80,Matrix!$A:$A,0),MATCH(Link!B80,Matrix!$1:$1,0))</f>
        <v>0</v>
      </c>
    </row>
    <row r="81" spans="1:3" ht="15.75">
      <c r="A81" s="45" t="s">
        <v>230</v>
      </c>
      <c r="B81" t="s">
        <v>526</v>
      </c>
      <c r="C81">
        <f ca="1">INDEX(Matrix!$A$1:$Q$78,MATCH(Link!A81,Matrix!$A:$A,0),MATCH(Link!B81,Matrix!$1:$1,0))</f>
        <v>0</v>
      </c>
    </row>
    <row r="82" spans="1:3" ht="15.75">
      <c r="A82" s="45" t="s">
        <v>232</v>
      </c>
      <c r="B82" t="s">
        <v>510</v>
      </c>
      <c r="C82">
        <f ca="1">INDEX(Matrix!$A$1:$Q$78,MATCH(Link!A82,Matrix!$A:$A,0),MATCH(Link!B82,Matrix!$1:$1,0))</f>
        <v>0</v>
      </c>
    </row>
    <row r="83" spans="1:3" ht="15.75">
      <c r="A83" s="45" t="s">
        <v>232</v>
      </c>
      <c r="B83" t="s">
        <v>440</v>
      </c>
      <c r="C83">
        <f ca="1">INDEX(Matrix!$A$1:$Q$78,MATCH(Link!A83,Matrix!$A:$A,0),MATCH(Link!B83,Matrix!$1:$1,0))</f>
        <v>0</v>
      </c>
    </row>
    <row r="84" spans="1:3" ht="15.75">
      <c r="A84" s="45" t="s">
        <v>232</v>
      </c>
      <c r="B84" t="s">
        <v>421</v>
      </c>
      <c r="C84">
        <f ca="1">INDEX(Matrix!$A$1:$Q$78,MATCH(Link!A84,Matrix!$A:$A,0),MATCH(Link!B84,Matrix!$1:$1,0))</f>
        <v>0</v>
      </c>
    </row>
    <row r="85" spans="1:3" ht="15.75">
      <c r="A85" s="45" t="s">
        <v>232</v>
      </c>
      <c r="B85" t="s">
        <v>516</v>
      </c>
      <c r="C85">
        <f ca="1">INDEX(Matrix!$A$1:$Q$78,MATCH(Link!A85,Matrix!$A:$A,0),MATCH(Link!B85,Matrix!$1:$1,0))</f>
        <v>0</v>
      </c>
    </row>
    <row r="86" spans="1:3" ht="15.75">
      <c r="A86" s="45" t="s">
        <v>232</v>
      </c>
      <c r="B86" t="s">
        <v>184</v>
      </c>
      <c r="C86">
        <f ca="1">INDEX(Matrix!$A$1:$Q$78,MATCH(Link!A86,Matrix!$A:$A,0),MATCH(Link!B86,Matrix!$1:$1,0))</f>
        <v>0</v>
      </c>
    </row>
    <row r="87" spans="1:3" ht="15.75">
      <c r="A87" s="45" t="s">
        <v>232</v>
      </c>
      <c r="B87" t="s">
        <v>517</v>
      </c>
      <c r="C87">
        <f ca="1">INDEX(Matrix!$A$1:$Q$78,MATCH(Link!A87,Matrix!$A:$A,0),MATCH(Link!B87,Matrix!$1:$1,0))</f>
        <v>0</v>
      </c>
    </row>
    <row r="88" spans="1:3" ht="15.75">
      <c r="A88" s="45" t="s">
        <v>232</v>
      </c>
      <c r="B88" t="s">
        <v>497</v>
      </c>
      <c r="C88">
        <f ca="1">INDEX(Matrix!$A$1:$Q$78,MATCH(Link!A88,Matrix!$A:$A,0),MATCH(Link!B88,Matrix!$1:$1,0))</f>
        <v>0</v>
      </c>
    </row>
    <row r="89" spans="1:3" ht="15.75">
      <c r="A89" s="45" t="s">
        <v>232</v>
      </c>
      <c r="B89" t="s">
        <v>519</v>
      </c>
      <c r="C89">
        <f ca="1">INDEX(Matrix!$A$1:$Q$78,MATCH(Link!A89,Matrix!$A:$A,0),MATCH(Link!B89,Matrix!$1:$1,0))</f>
        <v>0</v>
      </c>
    </row>
    <row r="90" spans="1:3" ht="15.75">
      <c r="A90" s="45" t="s">
        <v>232</v>
      </c>
      <c r="B90" t="s">
        <v>474</v>
      </c>
      <c r="C90">
        <f ca="1">INDEX(Matrix!$A$1:$Q$78,MATCH(Link!A90,Matrix!$A:$A,0),MATCH(Link!B90,Matrix!$1:$1,0))</f>
        <v>1</v>
      </c>
    </row>
    <row r="91" spans="1:3" ht="15.75">
      <c r="A91" s="45" t="s">
        <v>232</v>
      </c>
      <c r="B91" t="s">
        <v>526</v>
      </c>
      <c r="C91">
        <f ca="1">INDEX(Matrix!$A$1:$Q$78,MATCH(Link!A91,Matrix!$A:$A,0),MATCH(Link!B91,Matrix!$1:$1,0))</f>
        <v>1</v>
      </c>
    </row>
    <row r="92" spans="1:3" ht="15.75">
      <c r="A92" s="35" t="s">
        <v>234</v>
      </c>
      <c r="B92" t="s">
        <v>510</v>
      </c>
      <c r="C92">
        <f ca="1">INDEX(Matrix!$A$1:$Q$78,MATCH(Link!A92,Matrix!$A:$A,0),MATCH(Link!B92,Matrix!$1:$1,0))</f>
        <v>0</v>
      </c>
    </row>
    <row r="93" spans="1:3" ht="15.75">
      <c r="A93" s="35" t="s">
        <v>234</v>
      </c>
      <c r="B93" t="s">
        <v>440</v>
      </c>
      <c r="C93">
        <f ca="1">INDEX(Matrix!$A$1:$Q$78,MATCH(Link!A93,Matrix!$A:$A,0),MATCH(Link!B93,Matrix!$1:$1,0))</f>
        <v>0</v>
      </c>
    </row>
    <row r="94" spans="1:3" ht="15.75">
      <c r="A94" s="35" t="s">
        <v>234</v>
      </c>
      <c r="B94" t="s">
        <v>421</v>
      </c>
      <c r="C94">
        <f ca="1">INDEX(Matrix!$A$1:$Q$78,MATCH(Link!A94,Matrix!$A:$A,0),MATCH(Link!B94,Matrix!$1:$1,0))</f>
        <v>0</v>
      </c>
    </row>
    <row r="95" spans="1:3" ht="15.75">
      <c r="A95" s="35" t="s">
        <v>234</v>
      </c>
      <c r="B95" t="s">
        <v>516</v>
      </c>
      <c r="C95">
        <f ca="1">INDEX(Matrix!$A$1:$Q$78,MATCH(Link!A95,Matrix!$A:$A,0),MATCH(Link!B95,Matrix!$1:$1,0))</f>
        <v>0</v>
      </c>
    </row>
    <row r="96" spans="1:3" ht="15.75">
      <c r="A96" s="35" t="s">
        <v>234</v>
      </c>
      <c r="B96" t="s">
        <v>184</v>
      </c>
      <c r="C96">
        <f ca="1">INDEX(Matrix!$A$1:$Q$78,MATCH(Link!A96,Matrix!$A:$A,0),MATCH(Link!B96,Matrix!$1:$1,0))</f>
        <v>0</v>
      </c>
    </row>
    <row r="97" spans="1:3" ht="15.75">
      <c r="A97" s="35" t="s">
        <v>234</v>
      </c>
      <c r="B97" t="s">
        <v>517</v>
      </c>
      <c r="C97">
        <f ca="1">INDEX(Matrix!$A$1:$Q$78,MATCH(Link!A97,Matrix!$A:$A,0),MATCH(Link!B97,Matrix!$1:$1,0))</f>
        <v>1</v>
      </c>
    </row>
    <row r="98" spans="1:3" ht="15.75">
      <c r="A98" s="35" t="s">
        <v>234</v>
      </c>
      <c r="B98" t="s">
        <v>497</v>
      </c>
      <c r="C98">
        <f ca="1">INDEX(Matrix!$A$1:$Q$78,MATCH(Link!A98,Matrix!$A:$A,0),MATCH(Link!B98,Matrix!$1:$1,0))</f>
        <v>0</v>
      </c>
    </row>
    <row r="99" spans="1:3" ht="15.75">
      <c r="A99" s="35" t="s">
        <v>234</v>
      </c>
      <c r="B99" t="s">
        <v>519</v>
      </c>
      <c r="C99">
        <f ca="1">INDEX(Matrix!$A$1:$Q$78,MATCH(Link!A99,Matrix!$A:$A,0),MATCH(Link!B99,Matrix!$1:$1,0))</f>
        <v>0</v>
      </c>
    </row>
    <row r="100" spans="1:3" ht="15.75">
      <c r="A100" s="35" t="s">
        <v>234</v>
      </c>
      <c r="B100" t="s">
        <v>474</v>
      </c>
      <c r="C100">
        <f ca="1">INDEX(Matrix!$A$1:$Q$78,MATCH(Link!A100,Matrix!$A:$A,0),MATCH(Link!B100,Matrix!$1:$1,0))</f>
        <v>0</v>
      </c>
    </row>
    <row r="101" spans="1:3" ht="15.75">
      <c r="A101" s="35" t="s">
        <v>234</v>
      </c>
      <c r="B101" t="s">
        <v>526</v>
      </c>
      <c r="C101">
        <f ca="1">INDEX(Matrix!$A$1:$Q$78,MATCH(Link!A101,Matrix!$A:$A,0),MATCH(Link!B101,Matrix!$1:$1,0))</f>
        <v>1</v>
      </c>
    </row>
    <row r="102" spans="1:3" ht="15.75">
      <c r="A102" s="45" t="s">
        <v>236</v>
      </c>
      <c r="B102" t="s">
        <v>510</v>
      </c>
      <c r="C102">
        <f ca="1">INDEX(Matrix!$A$1:$Q$78,MATCH(Link!A102,Matrix!$A:$A,0),MATCH(Link!B102,Matrix!$1:$1,0))</f>
        <v>0</v>
      </c>
    </row>
    <row r="103" spans="1:3" ht="15.75">
      <c r="A103" s="45" t="s">
        <v>236</v>
      </c>
      <c r="B103" t="s">
        <v>440</v>
      </c>
      <c r="C103">
        <f ca="1">INDEX(Matrix!$A$1:$Q$78,MATCH(Link!A103,Matrix!$A:$A,0),MATCH(Link!B103,Matrix!$1:$1,0))</f>
        <v>0</v>
      </c>
    </row>
    <row r="104" spans="1:3" ht="15.75">
      <c r="A104" s="45" t="s">
        <v>236</v>
      </c>
      <c r="B104" t="s">
        <v>421</v>
      </c>
      <c r="C104">
        <f ca="1">INDEX(Matrix!$A$1:$Q$78,MATCH(Link!A104,Matrix!$A:$A,0),MATCH(Link!B104,Matrix!$1:$1,0))</f>
        <v>0</v>
      </c>
    </row>
    <row r="105" spans="1:3" ht="15.75">
      <c r="A105" s="45" t="s">
        <v>236</v>
      </c>
      <c r="B105" t="s">
        <v>516</v>
      </c>
      <c r="C105">
        <f ca="1">INDEX(Matrix!$A$1:$Q$78,MATCH(Link!A105,Matrix!$A:$A,0),MATCH(Link!B105,Matrix!$1:$1,0))</f>
        <v>0</v>
      </c>
    </row>
    <row r="106" spans="1:3" ht="15.75">
      <c r="A106" s="45" t="s">
        <v>236</v>
      </c>
      <c r="B106" t="s">
        <v>184</v>
      </c>
      <c r="C106">
        <f ca="1">INDEX(Matrix!$A$1:$Q$78,MATCH(Link!A106,Matrix!$A:$A,0),MATCH(Link!B106,Matrix!$1:$1,0))</f>
        <v>0</v>
      </c>
    </row>
    <row r="107" spans="1:3" ht="15.75">
      <c r="A107" s="45" t="s">
        <v>236</v>
      </c>
      <c r="B107" t="s">
        <v>517</v>
      </c>
      <c r="C107">
        <f ca="1">INDEX(Matrix!$A$1:$Q$78,MATCH(Link!A107,Matrix!$A:$A,0),MATCH(Link!B107,Matrix!$1:$1,0))</f>
        <v>1</v>
      </c>
    </row>
    <row r="108" spans="1:3" ht="15.75">
      <c r="A108" s="45" t="s">
        <v>236</v>
      </c>
      <c r="B108" t="s">
        <v>497</v>
      </c>
      <c r="C108">
        <f ca="1">INDEX(Matrix!$A$1:$Q$78,MATCH(Link!A108,Matrix!$A:$A,0),MATCH(Link!B108,Matrix!$1:$1,0))</f>
        <v>0</v>
      </c>
    </row>
    <row r="109" spans="1:3" ht="15.75">
      <c r="A109" s="45" t="s">
        <v>236</v>
      </c>
      <c r="B109" t="s">
        <v>519</v>
      </c>
      <c r="C109">
        <f ca="1">INDEX(Matrix!$A$1:$Q$78,MATCH(Link!A109,Matrix!$A:$A,0),MATCH(Link!B109,Matrix!$1:$1,0))</f>
        <v>0</v>
      </c>
    </row>
    <row r="110" spans="1:3" ht="15.75">
      <c r="A110" s="45" t="s">
        <v>236</v>
      </c>
      <c r="B110" t="s">
        <v>474</v>
      </c>
      <c r="C110">
        <f ca="1">INDEX(Matrix!$A$1:$Q$78,MATCH(Link!A110,Matrix!$A:$A,0),MATCH(Link!B110,Matrix!$1:$1,0))</f>
        <v>0</v>
      </c>
    </row>
    <row r="111" spans="1:3" ht="15.75">
      <c r="A111" s="45" t="s">
        <v>236</v>
      </c>
      <c r="B111" t="s">
        <v>526</v>
      </c>
      <c r="C111">
        <f ca="1">INDEX(Matrix!$A$1:$Q$78,MATCH(Link!A111,Matrix!$A:$A,0),MATCH(Link!B111,Matrix!$1:$1,0))</f>
        <v>1</v>
      </c>
    </row>
    <row r="112" spans="1:3" ht="15.75">
      <c r="A112" s="45" t="s">
        <v>237</v>
      </c>
      <c r="B112" t="s">
        <v>510</v>
      </c>
      <c r="C112">
        <f ca="1">INDEX(Matrix!$A$1:$Q$78,MATCH(Link!A112,Matrix!$A:$A,0),MATCH(Link!B112,Matrix!$1:$1,0))</f>
        <v>1</v>
      </c>
    </row>
    <row r="113" spans="1:3" ht="15.75">
      <c r="A113" s="45" t="s">
        <v>237</v>
      </c>
      <c r="B113" t="s">
        <v>440</v>
      </c>
      <c r="C113">
        <f ca="1">INDEX(Matrix!$A$1:$Q$78,MATCH(Link!A113,Matrix!$A:$A,0),MATCH(Link!B113,Matrix!$1:$1,0))</f>
        <v>0</v>
      </c>
    </row>
    <row r="114" spans="1:3" ht="15.75">
      <c r="A114" s="45" t="s">
        <v>237</v>
      </c>
      <c r="B114" t="s">
        <v>421</v>
      </c>
      <c r="C114">
        <f ca="1">INDEX(Matrix!$A$1:$Q$78,MATCH(Link!A114,Matrix!$A:$A,0),MATCH(Link!B114,Matrix!$1:$1,0))</f>
        <v>0</v>
      </c>
    </row>
    <row r="115" spans="1:3" ht="15.75">
      <c r="A115" s="45" t="s">
        <v>237</v>
      </c>
      <c r="B115" t="s">
        <v>516</v>
      </c>
      <c r="C115">
        <f ca="1">INDEX(Matrix!$A$1:$Q$78,MATCH(Link!A115,Matrix!$A:$A,0),MATCH(Link!B115,Matrix!$1:$1,0))</f>
        <v>0</v>
      </c>
    </row>
    <row r="116" spans="1:3" ht="15.75">
      <c r="A116" s="45" t="s">
        <v>237</v>
      </c>
      <c r="B116" t="s">
        <v>184</v>
      </c>
      <c r="C116">
        <f ca="1">INDEX(Matrix!$A$1:$Q$78,MATCH(Link!A116,Matrix!$A:$A,0),MATCH(Link!B116,Matrix!$1:$1,0))</f>
        <v>0</v>
      </c>
    </row>
    <row r="117" spans="1:3" ht="15.75">
      <c r="A117" s="45" t="s">
        <v>237</v>
      </c>
      <c r="B117" t="s">
        <v>517</v>
      </c>
      <c r="C117">
        <f ca="1">INDEX(Matrix!$A$1:$Q$78,MATCH(Link!A117,Matrix!$A:$A,0),MATCH(Link!B117,Matrix!$1:$1,0))</f>
        <v>0</v>
      </c>
    </row>
    <row r="118" spans="1:3" ht="15.75">
      <c r="A118" s="45" t="s">
        <v>237</v>
      </c>
      <c r="B118" t="s">
        <v>497</v>
      </c>
      <c r="C118">
        <f ca="1">INDEX(Matrix!$A$1:$Q$78,MATCH(Link!A118,Matrix!$A:$A,0),MATCH(Link!B118,Matrix!$1:$1,0))</f>
        <v>0</v>
      </c>
    </row>
    <row r="119" spans="1:3" ht="15.75">
      <c r="A119" s="45" t="s">
        <v>237</v>
      </c>
      <c r="B119" t="s">
        <v>519</v>
      </c>
      <c r="C119">
        <f ca="1">INDEX(Matrix!$A$1:$Q$78,MATCH(Link!A119,Matrix!$A:$A,0),MATCH(Link!B119,Matrix!$1:$1,0))</f>
        <v>0</v>
      </c>
    </row>
    <row r="120" spans="1:3" ht="15.75">
      <c r="A120" s="45" t="s">
        <v>237</v>
      </c>
      <c r="B120" t="s">
        <v>474</v>
      </c>
      <c r="C120">
        <f ca="1">INDEX(Matrix!$A$1:$Q$78,MATCH(Link!A120,Matrix!$A:$A,0),MATCH(Link!B120,Matrix!$1:$1,0))</f>
        <v>0</v>
      </c>
    </row>
    <row r="121" spans="1:3" ht="15.75">
      <c r="A121" s="45" t="s">
        <v>237</v>
      </c>
      <c r="B121" t="s">
        <v>526</v>
      </c>
      <c r="C121">
        <f ca="1">INDEX(Matrix!$A$1:$Q$78,MATCH(Link!A121,Matrix!$A:$A,0),MATCH(Link!B121,Matrix!$1:$1,0))</f>
        <v>1</v>
      </c>
    </row>
    <row r="122" spans="1:3" ht="15.75">
      <c r="A122" s="45" t="s">
        <v>238</v>
      </c>
      <c r="B122" t="s">
        <v>510</v>
      </c>
      <c r="C122">
        <f ca="1">INDEX(Matrix!$A$1:$Q$78,MATCH(Link!A122,Matrix!$A:$A,0),MATCH(Link!B122,Matrix!$1:$1,0))</f>
        <v>0</v>
      </c>
    </row>
    <row r="123" spans="1:3" ht="15.75">
      <c r="A123" s="45" t="s">
        <v>238</v>
      </c>
      <c r="B123" t="s">
        <v>440</v>
      </c>
      <c r="C123">
        <f ca="1">INDEX(Matrix!$A$1:$Q$78,MATCH(Link!A123,Matrix!$A:$A,0),MATCH(Link!B123,Matrix!$1:$1,0))</f>
        <v>0</v>
      </c>
    </row>
    <row r="124" spans="1:3" ht="15.75">
      <c r="A124" s="45" t="s">
        <v>238</v>
      </c>
      <c r="B124" t="s">
        <v>421</v>
      </c>
      <c r="C124">
        <f ca="1">INDEX(Matrix!$A$1:$Q$78,MATCH(Link!A124,Matrix!$A:$A,0),MATCH(Link!B124,Matrix!$1:$1,0))</f>
        <v>0</v>
      </c>
    </row>
    <row r="125" spans="1:3" ht="15.75">
      <c r="A125" s="45" t="s">
        <v>238</v>
      </c>
      <c r="B125" t="s">
        <v>516</v>
      </c>
      <c r="C125">
        <f ca="1">INDEX(Matrix!$A$1:$Q$78,MATCH(Link!A125,Matrix!$A:$A,0),MATCH(Link!B125,Matrix!$1:$1,0))</f>
        <v>0</v>
      </c>
    </row>
    <row r="126" spans="1:3" ht="15.75">
      <c r="A126" s="45" t="s">
        <v>238</v>
      </c>
      <c r="B126" t="s">
        <v>184</v>
      </c>
      <c r="C126">
        <f ca="1">INDEX(Matrix!$A$1:$Q$78,MATCH(Link!A126,Matrix!$A:$A,0),MATCH(Link!B126,Matrix!$1:$1,0))</f>
        <v>0</v>
      </c>
    </row>
    <row r="127" spans="1:3" ht="15.75">
      <c r="A127" s="45" t="s">
        <v>238</v>
      </c>
      <c r="B127" t="s">
        <v>517</v>
      </c>
      <c r="C127">
        <f ca="1">INDEX(Matrix!$A$1:$Q$78,MATCH(Link!A127,Matrix!$A:$A,0),MATCH(Link!B127,Matrix!$1:$1,0))</f>
        <v>0</v>
      </c>
    </row>
    <row r="128" spans="1:3" ht="15.75">
      <c r="A128" s="45" t="s">
        <v>238</v>
      </c>
      <c r="B128" t="s">
        <v>497</v>
      </c>
      <c r="C128">
        <f ca="1">INDEX(Matrix!$A$1:$Q$78,MATCH(Link!A128,Matrix!$A:$A,0),MATCH(Link!B128,Matrix!$1:$1,0))</f>
        <v>0</v>
      </c>
    </row>
    <row r="129" spans="1:3" ht="15.75">
      <c r="A129" s="45" t="s">
        <v>238</v>
      </c>
      <c r="B129" t="s">
        <v>519</v>
      </c>
      <c r="C129">
        <f ca="1">INDEX(Matrix!$A$1:$Q$78,MATCH(Link!A129,Matrix!$A:$A,0),MATCH(Link!B129,Matrix!$1:$1,0))</f>
        <v>0</v>
      </c>
    </row>
    <row r="130" spans="1:3" ht="15.75">
      <c r="A130" s="45" t="s">
        <v>238</v>
      </c>
      <c r="B130" t="s">
        <v>474</v>
      </c>
      <c r="C130">
        <f ca="1">INDEX(Matrix!$A$1:$Q$78,MATCH(Link!A130,Matrix!$A:$A,0),MATCH(Link!B130,Matrix!$1:$1,0))</f>
        <v>0</v>
      </c>
    </row>
    <row r="131" spans="1:3" ht="15.75">
      <c r="A131" s="45" t="s">
        <v>238</v>
      </c>
      <c r="B131" t="s">
        <v>526</v>
      </c>
      <c r="C131">
        <f ca="1">INDEX(Matrix!$A$1:$Q$78,MATCH(Link!A131,Matrix!$A:$A,0),MATCH(Link!B131,Matrix!$1:$1,0))</f>
        <v>0</v>
      </c>
    </row>
    <row r="132" spans="1:3" ht="15.75">
      <c r="A132" s="45" t="s">
        <v>241</v>
      </c>
      <c r="B132" t="s">
        <v>510</v>
      </c>
      <c r="C132">
        <f ca="1">INDEX(Matrix!$A$1:$Q$78,MATCH(Link!A132,Matrix!$A:$A,0),MATCH(Link!B132,Matrix!$1:$1,0))</f>
        <v>0</v>
      </c>
    </row>
    <row r="133" spans="1:3" ht="15.75">
      <c r="A133" s="45" t="s">
        <v>241</v>
      </c>
      <c r="B133" t="s">
        <v>440</v>
      </c>
      <c r="C133">
        <f ca="1">INDEX(Matrix!$A$1:$Q$78,MATCH(Link!A133,Matrix!$A:$A,0),MATCH(Link!B133,Matrix!$1:$1,0))</f>
        <v>0</v>
      </c>
    </row>
    <row r="134" spans="1:3" ht="15.75">
      <c r="A134" s="45" t="s">
        <v>241</v>
      </c>
      <c r="B134" t="s">
        <v>421</v>
      </c>
      <c r="C134">
        <f ca="1">INDEX(Matrix!$A$1:$Q$78,MATCH(Link!A134,Matrix!$A:$A,0),MATCH(Link!B134,Matrix!$1:$1,0))</f>
        <v>0</v>
      </c>
    </row>
    <row r="135" spans="1:3" ht="15.75">
      <c r="A135" s="45" t="s">
        <v>241</v>
      </c>
      <c r="B135" t="s">
        <v>516</v>
      </c>
      <c r="C135">
        <f ca="1">INDEX(Matrix!$A$1:$Q$78,MATCH(Link!A135,Matrix!$A:$A,0),MATCH(Link!B135,Matrix!$1:$1,0))</f>
        <v>0</v>
      </c>
    </row>
    <row r="136" spans="1:3" ht="15.75">
      <c r="A136" s="45" t="s">
        <v>241</v>
      </c>
      <c r="B136" t="s">
        <v>184</v>
      </c>
      <c r="C136">
        <f ca="1">INDEX(Matrix!$A$1:$Q$78,MATCH(Link!A136,Matrix!$A:$A,0),MATCH(Link!B136,Matrix!$1:$1,0))</f>
        <v>1</v>
      </c>
    </row>
    <row r="137" spans="1:3" ht="15.75">
      <c r="A137" s="45" t="s">
        <v>241</v>
      </c>
      <c r="B137" t="s">
        <v>517</v>
      </c>
      <c r="C137">
        <f ca="1">INDEX(Matrix!$A$1:$Q$78,MATCH(Link!A137,Matrix!$A:$A,0),MATCH(Link!B137,Matrix!$1:$1,0))</f>
        <v>0</v>
      </c>
    </row>
    <row r="138" spans="1:3" ht="15.75">
      <c r="A138" s="45" t="s">
        <v>241</v>
      </c>
      <c r="B138" t="s">
        <v>497</v>
      </c>
      <c r="C138">
        <f ca="1">INDEX(Matrix!$A$1:$Q$78,MATCH(Link!A138,Matrix!$A:$A,0),MATCH(Link!B138,Matrix!$1:$1,0))</f>
        <v>0</v>
      </c>
    </row>
    <row r="139" spans="1:3" ht="15.75">
      <c r="A139" s="45" t="s">
        <v>241</v>
      </c>
      <c r="B139" t="s">
        <v>519</v>
      </c>
      <c r="C139">
        <f ca="1">INDEX(Matrix!$A$1:$Q$78,MATCH(Link!A139,Matrix!$A:$A,0),MATCH(Link!B139,Matrix!$1:$1,0))</f>
        <v>0</v>
      </c>
    </row>
    <row r="140" spans="1:3" ht="15.75">
      <c r="A140" s="45" t="s">
        <v>241</v>
      </c>
      <c r="B140" t="s">
        <v>474</v>
      </c>
      <c r="C140">
        <f ca="1">INDEX(Matrix!$A$1:$Q$78,MATCH(Link!A140,Matrix!$A:$A,0),MATCH(Link!B140,Matrix!$1:$1,0))</f>
        <v>0</v>
      </c>
    </row>
    <row r="141" spans="1:3" ht="15.75">
      <c r="A141" s="45" t="s">
        <v>241</v>
      </c>
      <c r="B141" t="s">
        <v>526</v>
      </c>
      <c r="C141">
        <f ca="1">INDEX(Matrix!$A$1:$Q$78,MATCH(Link!A141,Matrix!$A:$A,0),MATCH(Link!B141,Matrix!$1:$1,0))</f>
        <v>0</v>
      </c>
    </row>
    <row r="142" spans="1:3" ht="15.75">
      <c r="A142" s="45" t="s">
        <v>244</v>
      </c>
      <c r="B142" t="s">
        <v>510</v>
      </c>
      <c r="C142">
        <f ca="1">INDEX(Matrix!$A$1:$Q$78,MATCH(Link!A142,Matrix!$A:$A,0),MATCH(Link!B142,Matrix!$1:$1,0))</f>
        <v>0</v>
      </c>
    </row>
    <row r="143" spans="1:3" ht="15.75">
      <c r="A143" s="45" t="s">
        <v>244</v>
      </c>
      <c r="B143" t="s">
        <v>440</v>
      </c>
      <c r="C143">
        <f ca="1">INDEX(Matrix!$A$1:$Q$78,MATCH(Link!A143,Matrix!$A:$A,0),MATCH(Link!B143,Matrix!$1:$1,0))</f>
        <v>0</v>
      </c>
    </row>
    <row r="144" spans="1:3" ht="15.75">
      <c r="A144" s="45" t="s">
        <v>244</v>
      </c>
      <c r="B144" t="s">
        <v>421</v>
      </c>
      <c r="C144">
        <f ca="1">INDEX(Matrix!$A$1:$Q$78,MATCH(Link!A144,Matrix!$A:$A,0),MATCH(Link!B144,Matrix!$1:$1,0))</f>
        <v>0</v>
      </c>
    </row>
    <row r="145" spans="1:3" ht="15.75">
      <c r="A145" s="45" t="s">
        <v>244</v>
      </c>
      <c r="B145" t="s">
        <v>516</v>
      </c>
      <c r="C145">
        <f ca="1">INDEX(Matrix!$A$1:$Q$78,MATCH(Link!A145,Matrix!$A:$A,0),MATCH(Link!B145,Matrix!$1:$1,0))</f>
        <v>0</v>
      </c>
    </row>
    <row r="146" spans="1:3" ht="15.75">
      <c r="A146" s="45" t="s">
        <v>244</v>
      </c>
      <c r="B146" t="s">
        <v>184</v>
      </c>
      <c r="C146">
        <f ca="1">INDEX(Matrix!$A$1:$Q$78,MATCH(Link!A146,Matrix!$A:$A,0),MATCH(Link!B146,Matrix!$1:$1,0))</f>
        <v>0</v>
      </c>
    </row>
    <row r="147" spans="1:3" ht="15.75">
      <c r="A147" s="45" t="s">
        <v>244</v>
      </c>
      <c r="B147" t="s">
        <v>517</v>
      </c>
      <c r="C147">
        <f ca="1">INDEX(Matrix!$A$1:$Q$78,MATCH(Link!A147,Matrix!$A:$A,0),MATCH(Link!B147,Matrix!$1:$1,0))</f>
        <v>0</v>
      </c>
    </row>
    <row r="148" spans="1:3" ht="15.75">
      <c r="A148" s="45" t="s">
        <v>244</v>
      </c>
      <c r="B148" t="s">
        <v>497</v>
      </c>
      <c r="C148">
        <f ca="1">INDEX(Matrix!$A$1:$Q$78,MATCH(Link!A148,Matrix!$A:$A,0),MATCH(Link!B148,Matrix!$1:$1,0))</f>
        <v>0</v>
      </c>
    </row>
    <row r="149" spans="1:3" ht="15.75">
      <c r="A149" s="45" t="s">
        <v>244</v>
      </c>
      <c r="B149" t="s">
        <v>519</v>
      </c>
      <c r="C149">
        <f ca="1">INDEX(Matrix!$A$1:$Q$78,MATCH(Link!A149,Matrix!$A:$A,0),MATCH(Link!B149,Matrix!$1:$1,0))</f>
        <v>0</v>
      </c>
    </row>
    <row r="150" spans="1:3" ht="15.75">
      <c r="A150" s="45" t="s">
        <v>244</v>
      </c>
      <c r="B150" t="s">
        <v>474</v>
      </c>
      <c r="C150">
        <f ca="1">INDEX(Matrix!$A$1:$Q$78,MATCH(Link!A150,Matrix!$A:$A,0),MATCH(Link!B150,Matrix!$1:$1,0))</f>
        <v>0</v>
      </c>
    </row>
    <row r="151" spans="1:3" ht="15.75">
      <c r="A151" s="45" t="s">
        <v>244</v>
      </c>
      <c r="B151" t="s">
        <v>526</v>
      </c>
      <c r="C151">
        <f ca="1">INDEX(Matrix!$A$1:$Q$78,MATCH(Link!A151,Matrix!$A:$A,0),MATCH(Link!B151,Matrix!$1:$1,0))</f>
        <v>1</v>
      </c>
    </row>
    <row r="152" spans="1:3" ht="15.75">
      <c r="A152" s="45" t="s">
        <v>246</v>
      </c>
      <c r="B152" t="s">
        <v>510</v>
      </c>
      <c r="C152">
        <f ca="1">INDEX(Matrix!$A$1:$Q$78,MATCH(Link!A152,Matrix!$A:$A,0),MATCH(Link!B152,Matrix!$1:$1,0))</f>
        <v>1</v>
      </c>
    </row>
    <row r="153" spans="1:3" ht="15.75">
      <c r="A153" s="45" t="s">
        <v>246</v>
      </c>
      <c r="B153" t="s">
        <v>440</v>
      </c>
      <c r="C153">
        <f ca="1">INDEX(Matrix!$A$1:$Q$78,MATCH(Link!A153,Matrix!$A:$A,0),MATCH(Link!B153,Matrix!$1:$1,0))</f>
        <v>0</v>
      </c>
    </row>
    <row r="154" spans="1:3" ht="15.75">
      <c r="A154" s="45" t="s">
        <v>246</v>
      </c>
      <c r="B154" t="s">
        <v>421</v>
      </c>
      <c r="C154">
        <f ca="1">INDEX(Matrix!$A$1:$Q$78,MATCH(Link!A154,Matrix!$A:$A,0),MATCH(Link!B154,Matrix!$1:$1,0))</f>
        <v>0</v>
      </c>
    </row>
    <row r="155" spans="1:3" ht="15.75">
      <c r="A155" s="45" t="s">
        <v>246</v>
      </c>
      <c r="B155" t="s">
        <v>516</v>
      </c>
      <c r="C155">
        <f ca="1">INDEX(Matrix!$A$1:$Q$78,MATCH(Link!A155,Matrix!$A:$A,0),MATCH(Link!B155,Matrix!$1:$1,0))</f>
        <v>1</v>
      </c>
    </row>
    <row r="156" spans="1:3" ht="15.75">
      <c r="A156" s="45" t="s">
        <v>246</v>
      </c>
      <c r="B156" t="s">
        <v>184</v>
      </c>
      <c r="C156">
        <f ca="1">INDEX(Matrix!$A$1:$Q$78,MATCH(Link!A156,Matrix!$A:$A,0),MATCH(Link!B156,Matrix!$1:$1,0))</f>
        <v>0</v>
      </c>
    </row>
    <row r="157" spans="1:3" ht="15.75">
      <c r="A157" s="45" t="s">
        <v>246</v>
      </c>
      <c r="B157" t="s">
        <v>517</v>
      </c>
      <c r="C157">
        <f ca="1">INDEX(Matrix!$A$1:$Q$78,MATCH(Link!A157,Matrix!$A:$A,0),MATCH(Link!B157,Matrix!$1:$1,0))</f>
        <v>0</v>
      </c>
    </row>
    <row r="158" spans="1:3" ht="15.75">
      <c r="A158" s="45" t="s">
        <v>246</v>
      </c>
      <c r="B158" t="s">
        <v>497</v>
      </c>
      <c r="C158">
        <f ca="1">INDEX(Matrix!$A$1:$Q$78,MATCH(Link!A158,Matrix!$A:$A,0),MATCH(Link!B158,Matrix!$1:$1,0))</f>
        <v>1</v>
      </c>
    </row>
    <row r="159" spans="1:3" ht="15.75">
      <c r="A159" s="45" t="s">
        <v>246</v>
      </c>
      <c r="B159" t="s">
        <v>519</v>
      </c>
      <c r="C159">
        <f ca="1">INDEX(Matrix!$A$1:$Q$78,MATCH(Link!A159,Matrix!$A:$A,0),MATCH(Link!B159,Matrix!$1:$1,0))</f>
        <v>0</v>
      </c>
    </row>
    <row r="160" spans="1:3" ht="15.75">
      <c r="A160" s="45" t="s">
        <v>246</v>
      </c>
      <c r="B160" t="s">
        <v>474</v>
      </c>
      <c r="C160">
        <f ca="1">INDEX(Matrix!$A$1:$Q$78,MATCH(Link!A160,Matrix!$A:$A,0),MATCH(Link!B160,Matrix!$1:$1,0))</f>
        <v>0</v>
      </c>
    </row>
    <row r="161" spans="1:3" ht="15.75">
      <c r="A161" s="45" t="s">
        <v>246</v>
      </c>
      <c r="B161" t="s">
        <v>526</v>
      </c>
      <c r="C161">
        <f ca="1">INDEX(Matrix!$A$1:$Q$78,MATCH(Link!A161,Matrix!$A:$A,0),MATCH(Link!B161,Matrix!$1:$1,0))</f>
        <v>1</v>
      </c>
    </row>
    <row r="162" spans="1:3" ht="15.75">
      <c r="A162" s="45" t="s">
        <v>248</v>
      </c>
      <c r="B162" t="s">
        <v>510</v>
      </c>
      <c r="C162">
        <f ca="1">INDEX(Matrix!$A$1:$Q$78,MATCH(Link!A162,Matrix!$A:$A,0),MATCH(Link!B162,Matrix!$1:$1,0))</f>
        <v>0</v>
      </c>
    </row>
    <row r="163" spans="1:3" ht="15.75">
      <c r="A163" s="45" t="s">
        <v>248</v>
      </c>
      <c r="B163" t="s">
        <v>440</v>
      </c>
      <c r="C163">
        <f ca="1">INDEX(Matrix!$A$1:$Q$78,MATCH(Link!A163,Matrix!$A:$A,0),MATCH(Link!B163,Matrix!$1:$1,0))</f>
        <v>0</v>
      </c>
    </row>
    <row r="164" spans="1:3" ht="15.75">
      <c r="A164" s="45" t="s">
        <v>248</v>
      </c>
      <c r="B164" t="s">
        <v>421</v>
      </c>
      <c r="C164">
        <f ca="1">INDEX(Matrix!$A$1:$Q$78,MATCH(Link!A164,Matrix!$A:$A,0),MATCH(Link!B164,Matrix!$1:$1,0))</f>
        <v>1</v>
      </c>
    </row>
    <row r="165" spans="1:3" ht="15.75">
      <c r="A165" s="45" t="s">
        <v>248</v>
      </c>
      <c r="B165" t="s">
        <v>516</v>
      </c>
      <c r="C165">
        <f ca="1">INDEX(Matrix!$A$1:$Q$78,MATCH(Link!A165,Matrix!$A:$A,0),MATCH(Link!B165,Matrix!$1:$1,0))</f>
        <v>0</v>
      </c>
    </row>
    <row r="166" spans="1:3" ht="15.75">
      <c r="A166" s="45" t="s">
        <v>248</v>
      </c>
      <c r="B166" t="s">
        <v>184</v>
      </c>
      <c r="C166">
        <f ca="1">INDEX(Matrix!$A$1:$Q$78,MATCH(Link!A166,Matrix!$A:$A,0),MATCH(Link!B166,Matrix!$1:$1,0))</f>
        <v>0</v>
      </c>
    </row>
    <row r="167" spans="1:3" ht="15.75">
      <c r="A167" s="45" t="s">
        <v>248</v>
      </c>
      <c r="B167" t="s">
        <v>517</v>
      </c>
      <c r="C167">
        <f ca="1">INDEX(Matrix!$A$1:$Q$78,MATCH(Link!A167,Matrix!$A:$A,0),MATCH(Link!B167,Matrix!$1:$1,0))</f>
        <v>0</v>
      </c>
    </row>
    <row r="168" spans="1:3" ht="15.75">
      <c r="A168" s="45" t="s">
        <v>248</v>
      </c>
      <c r="B168" t="s">
        <v>497</v>
      </c>
      <c r="C168">
        <f ca="1">INDEX(Matrix!$A$1:$Q$78,MATCH(Link!A168,Matrix!$A:$A,0),MATCH(Link!B168,Matrix!$1:$1,0))</f>
        <v>0</v>
      </c>
    </row>
    <row r="169" spans="1:3" ht="15.75">
      <c r="A169" s="45" t="s">
        <v>248</v>
      </c>
      <c r="B169" t="s">
        <v>519</v>
      </c>
      <c r="C169">
        <f ca="1">INDEX(Matrix!$A$1:$Q$78,MATCH(Link!A169,Matrix!$A:$A,0),MATCH(Link!B169,Matrix!$1:$1,0))</f>
        <v>0</v>
      </c>
    </row>
    <row r="170" spans="1:3" ht="15.75">
      <c r="A170" s="45" t="s">
        <v>248</v>
      </c>
      <c r="B170" t="s">
        <v>474</v>
      </c>
      <c r="C170">
        <f ca="1">INDEX(Matrix!$A$1:$Q$78,MATCH(Link!A170,Matrix!$A:$A,0),MATCH(Link!B170,Matrix!$1:$1,0))</f>
        <v>0</v>
      </c>
    </row>
    <row r="171" spans="1:3" ht="15.75">
      <c r="A171" s="45" t="s">
        <v>248</v>
      </c>
      <c r="B171" t="s">
        <v>526</v>
      </c>
      <c r="C171">
        <f ca="1">INDEX(Matrix!$A$1:$Q$78,MATCH(Link!A171,Matrix!$A:$A,0),MATCH(Link!B171,Matrix!$1:$1,0))</f>
        <v>0</v>
      </c>
    </row>
    <row r="172" spans="1:3" ht="15.75">
      <c r="A172" s="45" t="s">
        <v>251</v>
      </c>
      <c r="B172" t="s">
        <v>510</v>
      </c>
      <c r="C172">
        <f ca="1">INDEX(Matrix!$A$1:$Q$78,MATCH(Link!A172,Matrix!$A:$A,0),MATCH(Link!B172,Matrix!$1:$1,0))</f>
        <v>0</v>
      </c>
    </row>
    <row r="173" spans="1:3" ht="15.75">
      <c r="A173" s="45" t="s">
        <v>251</v>
      </c>
      <c r="B173" t="s">
        <v>440</v>
      </c>
      <c r="C173">
        <f ca="1">INDEX(Matrix!$A$1:$Q$78,MATCH(Link!A173,Matrix!$A:$A,0),MATCH(Link!B173,Matrix!$1:$1,0))</f>
        <v>0</v>
      </c>
    </row>
    <row r="174" spans="1:3" ht="15.75">
      <c r="A174" s="45" t="s">
        <v>251</v>
      </c>
      <c r="B174" t="s">
        <v>421</v>
      </c>
      <c r="C174">
        <f ca="1">INDEX(Matrix!$A$1:$Q$78,MATCH(Link!A174,Matrix!$A:$A,0),MATCH(Link!B174,Matrix!$1:$1,0))</f>
        <v>1</v>
      </c>
    </row>
    <row r="175" spans="1:3" ht="15.75">
      <c r="A175" s="45" t="s">
        <v>251</v>
      </c>
      <c r="B175" t="s">
        <v>516</v>
      </c>
      <c r="C175">
        <f ca="1">INDEX(Matrix!$A$1:$Q$78,MATCH(Link!A175,Matrix!$A:$A,0),MATCH(Link!B175,Matrix!$1:$1,0))</f>
        <v>0</v>
      </c>
    </row>
    <row r="176" spans="1:3" ht="15.75">
      <c r="A176" s="45" t="s">
        <v>251</v>
      </c>
      <c r="B176" t="s">
        <v>184</v>
      </c>
      <c r="C176">
        <f ca="1">INDEX(Matrix!$A$1:$Q$78,MATCH(Link!A176,Matrix!$A:$A,0),MATCH(Link!B176,Matrix!$1:$1,0))</f>
        <v>1</v>
      </c>
    </row>
    <row r="177" spans="1:3" ht="15.75">
      <c r="A177" s="45" t="s">
        <v>251</v>
      </c>
      <c r="B177" t="s">
        <v>517</v>
      </c>
      <c r="C177">
        <f ca="1">INDEX(Matrix!$A$1:$Q$78,MATCH(Link!A177,Matrix!$A:$A,0),MATCH(Link!B177,Matrix!$1:$1,0))</f>
        <v>0</v>
      </c>
    </row>
    <row r="178" spans="1:3" ht="15.75">
      <c r="A178" s="45" t="s">
        <v>251</v>
      </c>
      <c r="B178" t="s">
        <v>497</v>
      </c>
      <c r="C178">
        <f ca="1">INDEX(Matrix!$A$1:$Q$78,MATCH(Link!A178,Matrix!$A:$A,0),MATCH(Link!B178,Matrix!$1:$1,0))</f>
        <v>0</v>
      </c>
    </row>
    <row r="179" spans="1:3" ht="15.75">
      <c r="A179" s="45" t="s">
        <v>251</v>
      </c>
      <c r="B179" t="s">
        <v>519</v>
      </c>
      <c r="C179">
        <f ca="1">INDEX(Matrix!$A$1:$Q$78,MATCH(Link!A179,Matrix!$A:$A,0),MATCH(Link!B179,Matrix!$1:$1,0))</f>
        <v>0</v>
      </c>
    </row>
    <row r="180" spans="1:3" ht="15.75">
      <c r="A180" s="45" t="s">
        <v>251</v>
      </c>
      <c r="B180" t="s">
        <v>474</v>
      </c>
      <c r="C180">
        <f ca="1">INDEX(Matrix!$A$1:$Q$78,MATCH(Link!A180,Matrix!$A:$A,0),MATCH(Link!B180,Matrix!$1:$1,0))</f>
        <v>0</v>
      </c>
    </row>
    <row r="181" spans="1:3" ht="15.75">
      <c r="A181" s="45" t="s">
        <v>251</v>
      </c>
      <c r="B181" t="s">
        <v>526</v>
      </c>
      <c r="C181">
        <f ca="1">INDEX(Matrix!$A$1:$Q$78,MATCH(Link!A181,Matrix!$A:$A,0),MATCH(Link!B181,Matrix!$1:$1,0))</f>
        <v>0</v>
      </c>
    </row>
    <row r="182" spans="1:3" ht="15.75">
      <c r="A182" s="45" t="s">
        <v>254</v>
      </c>
      <c r="B182" t="s">
        <v>510</v>
      </c>
      <c r="C182">
        <f ca="1">INDEX(Matrix!$A$1:$Q$78,MATCH(Link!A182,Matrix!$A:$A,0),MATCH(Link!B182,Matrix!$1:$1,0))</f>
        <v>0</v>
      </c>
    </row>
    <row r="183" spans="1:3" ht="15.75">
      <c r="A183" s="45" t="s">
        <v>254</v>
      </c>
      <c r="B183" t="s">
        <v>440</v>
      </c>
      <c r="C183">
        <f ca="1">INDEX(Matrix!$A$1:$Q$78,MATCH(Link!A183,Matrix!$A:$A,0),MATCH(Link!B183,Matrix!$1:$1,0))</f>
        <v>0</v>
      </c>
    </row>
    <row r="184" spans="1:3" ht="15.75">
      <c r="A184" s="45" t="s">
        <v>254</v>
      </c>
      <c r="B184" t="s">
        <v>421</v>
      </c>
      <c r="C184">
        <f ca="1">INDEX(Matrix!$A$1:$Q$78,MATCH(Link!A184,Matrix!$A:$A,0),MATCH(Link!B184,Matrix!$1:$1,0))</f>
        <v>0</v>
      </c>
    </row>
    <row r="185" spans="1:3" ht="15.75">
      <c r="A185" s="45" t="s">
        <v>254</v>
      </c>
      <c r="B185" t="s">
        <v>516</v>
      </c>
      <c r="C185">
        <f ca="1">INDEX(Matrix!$A$1:$Q$78,MATCH(Link!A185,Matrix!$A:$A,0),MATCH(Link!B185,Matrix!$1:$1,0))</f>
        <v>0</v>
      </c>
    </row>
    <row r="186" spans="1:3" ht="15.75">
      <c r="A186" s="45" t="s">
        <v>254</v>
      </c>
      <c r="B186" t="s">
        <v>184</v>
      </c>
      <c r="C186">
        <f ca="1">INDEX(Matrix!$A$1:$Q$78,MATCH(Link!A186,Matrix!$A:$A,0),MATCH(Link!B186,Matrix!$1:$1,0))</f>
        <v>0</v>
      </c>
    </row>
    <row r="187" spans="1:3" ht="15.75">
      <c r="A187" s="45" t="s">
        <v>254</v>
      </c>
      <c r="B187" t="s">
        <v>517</v>
      </c>
      <c r="C187">
        <f ca="1">INDEX(Matrix!$A$1:$Q$78,MATCH(Link!A187,Matrix!$A:$A,0),MATCH(Link!B187,Matrix!$1:$1,0))</f>
        <v>0</v>
      </c>
    </row>
    <row r="188" spans="1:3" ht="15.75">
      <c r="A188" s="45" t="s">
        <v>254</v>
      </c>
      <c r="B188" t="s">
        <v>497</v>
      </c>
      <c r="C188">
        <f ca="1">INDEX(Matrix!$A$1:$Q$78,MATCH(Link!A188,Matrix!$A:$A,0),MATCH(Link!B188,Matrix!$1:$1,0))</f>
        <v>0</v>
      </c>
    </row>
    <row r="189" spans="1:3" ht="15.75">
      <c r="A189" s="45" t="s">
        <v>254</v>
      </c>
      <c r="B189" t="s">
        <v>519</v>
      </c>
      <c r="C189">
        <f ca="1">INDEX(Matrix!$A$1:$Q$78,MATCH(Link!A189,Matrix!$A:$A,0),MATCH(Link!B189,Matrix!$1:$1,0))</f>
        <v>0</v>
      </c>
    </row>
    <row r="190" spans="1:3" ht="15.75">
      <c r="A190" s="45" t="s">
        <v>254</v>
      </c>
      <c r="B190" t="s">
        <v>474</v>
      </c>
      <c r="C190">
        <f ca="1">INDEX(Matrix!$A$1:$Q$78,MATCH(Link!A190,Matrix!$A:$A,0),MATCH(Link!B190,Matrix!$1:$1,0))</f>
        <v>0</v>
      </c>
    </row>
    <row r="191" spans="1:3" ht="15.75">
      <c r="A191" s="45" t="s">
        <v>254</v>
      </c>
      <c r="B191" t="s">
        <v>526</v>
      </c>
      <c r="C191">
        <f ca="1">INDEX(Matrix!$A$1:$Q$78,MATCH(Link!A191,Matrix!$A:$A,0),MATCH(Link!B191,Matrix!$1:$1,0))</f>
        <v>0</v>
      </c>
    </row>
    <row r="192" spans="1:3" ht="15.75">
      <c r="A192" s="45" t="s">
        <v>256</v>
      </c>
      <c r="B192" t="s">
        <v>510</v>
      </c>
      <c r="C192">
        <f ca="1">INDEX(Matrix!$A$1:$Q$78,MATCH(Link!A192,Matrix!$A:$A,0),MATCH(Link!B192,Matrix!$1:$1,0))</f>
        <v>0</v>
      </c>
    </row>
    <row r="193" spans="1:3" ht="15.75">
      <c r="A193" s="45" t="s">
        <v>256</v>
      </c>
      <c r="B193" t="s">
        <v>440</v>
      </c>
      <c r="C193">
        <f ca="1">INDEX(Matrix!$A$1:$Q$78,MATCH(Link!A193,Matrix!$A:$A,0),MATCH(Link!B193,Matrix!$1:$1,0))</f>
        <v>0</v>
      </c>
    </row>
    <row r="194" spans="1:3" ht="15.75">
      <c r="A194" s="45" t="s">
        <v>256</v>
      </c>
      <c r="B194" t="s">
        <v>421</v>
      </c>
      <c r="C194">
        <f ca="1">INDEX(Matrix!$A$1:$Q$78,MATCH(Link!A194,Matrix!$A:$A,0),MATCH(Link!B194,Matrix!$1:$1,0))</f>
        <v>0</v>
      </c>
    </row>
    <row r="195" spans="1:3" ht="15.75">
      <c r="A195" s="45" t="s">
        <v>256</v>
      </c>
      <c r="B195" t="s">
        <v>516</v>
      </c>
      <c r="C195">
        <f ca="1">INDEX(Matrix!$A$1:$Q$78,MATCH(Link!A195,Matrix!$A:$A,0),MATCH(Link!B195,Matrix!$1:$1,0))</f>
        <v>0</v>
      </c>
    </row>
    <row r="196" spans="1:3" ht="15.75">
      <c r="A196" s="45" t="s">
        <v>256</v>
      </c>
      <c r="B196" t="s">
        <v>184</v>
      </c>
      <c r="C196">
        <f ca="1">INDEX(Matrix!$A$1:$Q$78,MATCH(Link!A196,Matrix!$A:$A,0),MATCH(Link!B196,Matrix!$1:$1,0))</f>
        <v>0</v>
      </c>
    </row>
    <row r="197" spans="1:3" ht="15.75">
      <c r="A197" s="45" t="s">
        <v>256</v>
      </c>
      <c r="B197" t="s">
        <v>517</v>
      </c>
      <c r="C197">
        <f ca="1">INDEX(Matrix!$A$1:$Q$78,MATCH(Link!A197,Matrix!$A:$A,0),MATCH(Link!B197,Matrix!$1:$1,0))</f>
        <v>0</v>
      </c>
    </row>
    <row r="198" spans="1:3" ht="15.75">
      <c r="A198" s="45" t="s">
        <v>256</v>
      </c>
      <c r="B198" t="s">
        <v>497</v>
      </c>
      <c r="C198">
        <f ca="1">INDEX(Matrix!$A$1:$Q$78,MATCH(Link!A198,Matrix!$A:$A,0),MATCH(Link!B198,Matrix!$1:$1,0))</f>
        <v>0</v>
      </c>
    </row>
    <row r="199" spans="1:3" ht="15.75">
      <c r="A199" s="45" t="s">
        <v>256</v>
      </c>
      <c r="B199" t="s">
        <v>519</v>
      </c>
      <c r="C199">
        <f ca="1">INDEX(Matrix!$A$1:$Q$78,MATCH(Link!A199,Matrix!$A:$A,0),MATCH(Link!B199,Matrix!$1:$1,0))</f>
        <v>0</v>
      </c>
    </row>
    <row r="200" spans="1:3" ht="15.75">
      <c r="A200" s="45" t="s">
        <v>256</v>
      </c>
      <c r="B200" t="s">
        <v>474</v>
      </c>
      <c r="C200">
        <f ca="1">INDEX(Matrix!$A$1:$Q$78,MATCH(Link!A200,Matrix!$A:$A,0),MATCH(Link!B200,Matrix!$1:$1,0))</f>
        <v>0</v>
      </c>
    </row>
    <row r="201" spans="1:3" ht="15.75">
      <c r="A201" s="45" t="s">
        <v>256</v>
      </c>
      <c r="B201" t="s">
        <v>526</v>
      </c>
      <c r="C201">
        <f ca="1">INDEX(Matrix!$A$1:$Q$78,MATCH(Link!A201,Matrix!$A:$A,0),MATCH(Link!B201,Matrix!$1:$1,0))</f>
        <v>1</v>
      </c>
    </row>
    <row r="202" spans="1:3" ht="15.75">
      <c r="A202" s="45" t="s">
        <v>258</v>
      </c>
      <c r="B202" t="s">
        <v>510</v>
      </c>
      <c r="C202">
        <f ca="1">INDEX(Matrix!$A$1:$Q$78,MATCH(Link!A202,Matrix!$A:$A,0),MATCH(Link!B202,Matrix!$1:$1,0))</f>
        <v>0</v>
      </c>
    </row>
    <row r="203" spans="1:3" ht="15.75">
      <c r="A203" s="45" t="s">
        <v>258</v>
      </c>
      <c r="B203" t="s">
        <v>440</v>
      </c>
      <c r="C203">
        <f ca="1">INDEX(Matrix!$A$1:$Q$78,MATCH(Link!A203,Matrix!$A:$A,0),MATCH(Link!B203,Matrix!$1:$1,0))</f>
        <v>0</v>
      </c>
    </row>
    <row r="204" spans="1:3" ht="15.75">
      <c r="A204" s="45" t="s">
        <v>258</v>
      </c>
      <c r="B204" t="s">
        <v>421</v>
      </c>
      <c r="C204">
        <f ca="1">INDEX(Matrix!$A$1:$Q$78,MATCH(Link!A204,Matrix!$A:$A,0),MATCH(Link!B204,Matrix!$1:$1,0))</f>
        <v>0</v>
      </c>
    </row>
    <row r="205" spans="1:3" ht="15.75">
      <c r="A205" s="45" t="s">
        <v>258</v>
      </c>
      <c r="B205" t="s">
        <v>516</v>
      </c>
      <c r="C205">
        <f ca="1">INDEX(Matrix!$A$1:$Q$78,MATCH(Link!A205,Matrix!$A:$A,0),MATCH(Link!B205,Matrix!$1:$1,0))</f>
        <v>0</v>
      </c>
    </row>
    <row r="206" spans="1:3" ht="15.75">
      <c r="A206" s="45" t="s">
        <v>258</v>
      </c>
      <c r="B206" t="s">
        <v>184</v>
      </c>
      <c r="C206">
        <f ca="1">INDEX(Matrix!$A$1:$Q$78,MATCH(Link!A206,Matrix!$A:$A,0),MATCH(Link!B206,Matrix!$1:$1,0))</f>
        <v>0</v>
      </c>
    </row>
    <row r="207" spans="1:3" ht="15.75">
      <c r="A207" s="45" t="s">
        <v>258</v>
      </c>
      <c r="B207" t="s">
        <v>517</v>
      </c>
      <c r="C207">
        <f ca="1">INDEX(Matrix!$A$1:$Q$78,MATCH(Link!A207,Matrix!$A:$A,0),MATCH(Link!B207,Matrix!$1:$1,0))</f>
        <v>0</v>
      </c>
    </row>
    <row r="208" spans="1:3" ht="15.75">
      <c r="A208" s="45" t="s">
        <v>258</v>
      </c>
      <c r="B208" t="s">
        <v>497</v>
      </c>
      <c r="C208">
        <f ca="1">INDEX(Matrix!$A$1:$Q$78,MATCH(Link!A208,Matrix!$A:$A,0),MATCH(Link!B208,Matrix!$1:$1,0))</f>
        <v>0</v>
      </c>
    </row>
    <row r="209" spans="1:3" ht="15.75">
      <c r="A209" s="45" t="s">
        <v>258</v>
      </c>
      <c r="B209" t="s">
        <v>519</v>
      </c>
      <c r="C209">
        <f ca="1">INDEX(Matrix!$A$1:$Q$78,MATCH(Link!A209,Matrix!$A:$A,0),MATCH(Link!B209,Matrix!$1:$1,0))</f>
        <v>0</v>
      </c>
    </row>
    <row r="210" spans="1:3" ht="15.75">
      <c r="A210" s="45" t="s">
        <v>258</v>
      </c>
      <c r="B210" t="s">
        <v>474</v>
      </c>
      <c r="C210">
        <f ca="1">INDEX(Matrix!$A$1:$Q$78,MATCH(Link!A210,Matrix!$A:$A,0),MATCH(Link!B210,Matrix!$1:$1,0))</f>
        <v>0</v>
      </c>
    </row>
    <row r="211" spans="1:3" ht="15.75">
      <c r="A211" s="45" t="s">
        <v>258</v>
      </c>
      <c r="B211" t="s">
        <v>526</v>
      </c>
      <c r="C211">
        <f ca="1">INDEX(Matrix!$A$1:$Q$78,MATCH(Link!A211,Matrix!$A:$A,0),MATCH(Link!B211,Matrix!$1:$1,0))</f>
        <v>1</v>
      </c>
    </row>
    <row r="212" spans="1:3" ht="15.75">
      <c r="A212" s="45" t="s">
        <v>260</v>
      </c>
      <c r="B212" t="s">
        <v>510</v>
      </c>
      <c r="C212">
        <f ca="1">INDEX(Matrix!$A$1:$Q$78,MATCH(Link!A212,Matrix!$A:$A,0),MATCH(Link!B212,Matrix!$1:$1,0))</f>
        <v>0</v>
      </c>
    </row>
    <row r="213" spans="1:3" ht="15.75">
      <c r="A213" s="45" t="s">
        <v>260</v>
      </c>
      <c r="B213" t="s">
        <v>440</v>
      </c>
      <c r="C213">
        <f ca="1">INDEX(Matrix!$A$1:$Q$78,MATCH(Link!A213,Matrix!$A:$A,0),MATCH(Link!B213,Matrix!$1:$1,0))</f>
        <v>1</v>
      </c>
    </row>
    <row r="214" spans="1:3" ht="15.75">
      <c r="A214" s="45" t="s">
        <v>260</v>
      </c>
      <c r="B214" t="s">
        <v>421</v>
      </c>
      <c r="C214">
        <f ca="1">INDEX(Matrix!$A$1:$Q$78,MATCH(Link!A214,Matrix!$A:$A,0),MATCH(Link!B214,Matrix!$1:$1,0))</f>
        <v>0</v>
      </c>
    </row>
    <row r="215" spans="1:3" ht="15.75">
      <c r="A215" s="45" t="s">
        <v>260</v>
      </c>
      <c r="B215" t="s">
        <v>516</v>
      </c>
      <c r="C215">
        <f ca="1">INDEX(Matrix!$A$1:$Q$78,MATCH(Link!A215,Matrix!$A:$A,0),MATCH(Link!B215,Matrix!$1:$1,0))</f>
        <v>0</v>
      </c>
    </row>
    <row r="216" spans="1:3" ht="15.75">
      <c r="A216" s="45" t="s">
        <v>260</v>
      </c>
      <c r="B216" t="s">
        <v>184</v>
      </c>
      <c r="C216">
        <f ca="1">INDEX(Matrix!$A$1:$Q$78,MATCH(Link!A216,Matrix!$A:$A,0),MATCH(Link!B216,Matrix!$1:$1,0))</f>
        <v>0</v>
      </c>
    </row>
    <row r="217" spans="1:3" ht="15.75">
      <c r="A217" s="45" t="s">
        <v>260</v>
      </c>
      <c r="B217" t="s">
        <v>517</v>
      </c>
      <c r="C217">
        <f ca="1">INDEX(Matrix!$A$1:$Q$78,MATCH(Link!A217,Matrix!$A:$A,0),MATCH(Link!B217,Matrix!$1:$1,0))</f>
        <v>0</v>
      </c>
    </row>
    <row r="218" spans="1:3" ht="15.75">
      <c r="A218" s="45" t="s">
        <v>260</v>
      </c>
      <c r="B218" t="s">
        <v>497</v>
      </c>
      <c r="C218">
        <f ca="1">INDEX(Matrix!$A$1:$Q$78,MATCH(Link!A218,Matrix!$A:$A,0),MATCH(Link!B218,Matrix!$1:$1,0))</f>
        <v>0</v>
      </c>
    </row>
    <row r="219" spans="1:3" ht="15.75">
      <c r="A219" s="45" t="s">
        <v>260</v>
      </c>
      <c r="B219" t="s">
        <v>519</v>
      </c>
      <c r="C219">
        <f ca="1">INDEX(Matrix!$A$1:$Q$78,MATCH(Link!A219,Matrix!$A:$A,0),MATCH(Link!B219,Matrix!$1:$1,0))</f>
        <v>0</v>
      </c>
    </row>
    <row r="220" spans="1:3" ht="15.75">
      <c r="A220" s="45" t="s">
        <v>260</v>
      </c>
      <c r="B220" t="s">
        <v>474</v>
      </c>
      <c r="C220">
        <f ca="1">INDEX(Matrix!$A$1:$Q$78,MATCH(Link!A220,Matrix!$A:$A,0),MATCH(Link!B220,Matrix!$1:$1,0))</f>
        <v>0</v>
      </c>
    </row>
    <row r="221" spans="1:3" ht="15.75">
      <c r="A221" s="45" t="s">
        <v>260</v>
      </c>
      <c r="B221" t="s">
        <v>526</v>
      </c>
      <c r="C221">
        <f ca="1">INDEX(Matrix!$A$1:$Q$78,MATCH(Link!A221,Matrix!$A:$A,0),MATCH(Link!B221,Matrix!$1:$1,0))</f>
        <v>0</v>
      </c>
    </row>
    <row r="222" spans="1:3">
      <c r="A222" s="30" t="s">
        <v>171</v>
      </c>
      <c r="B222" t="s">
        <v>510</v>
      </c>
      <c r="C222">
        <f ca="1">INDEX(Matrix!$A$1:$Q$78,MATCH(Link!A222,Matrix!$A:$A,0),MATCH(Link!B222,Matrix!$1:$1,0))</f>
        <v>0</v>
      </c>
    </row>
    <row r="223" spans="1:3">
      <c r="A223" s="30" t="s">
        <v>171</v>
      </c>
      <c r="B223" t="s">
        <v>440</v>
      </c>
      <c r="C223">
        <f ca="1">INDEX(Matrix!$A$1:$Q$78,MATCH(Link!A223,Matrix!$A:$A,0),MATCH(Link!B223,Matrix!$1:$1,0))</f>
        <v>0</v>
      </c>
    </row>
    <row r="224" spans="1:3">
      <c r="A224" s="30" t="s">
        <v>171</v>
      </c>
      <c r="B224" t="s">
        <v>421</v>
      </c>
      <c r="C224">
        <f ca="1">INDEX(Matrix!$A$1:$Q$78,MATCH(Link!A224,Matrix!$A:$A,0),MATCH(Link!B224,Matrix!$1:$1,0))</f>
        <v>1</v>
      </c>
    </row>
    <row r="225" spans="1:3">
      <c r="A225" s="30" t="s">
        <v>171</v>
      </c>
      <c r="B225" t="s">
        <v>516</v>
      </c>
      <c r="C225">
        <f ca="1">INDEX(Matrix!$A$1:$Q$78,MATCH(Link!A225,Matrix!$A:$A,0),MATCH(Link!B225,Matrix!$1:$1,0))</f>
        <v>1</v>
      </c>
    </row>
    <row r="226" spans="1:3">
      <c r="A226" s="30" t="s">
        <v>171</v>
      </c>
      <c r="B226" t="s">
        <v>184</v>
      </c>
      <c r="C226">
        <f ca="1">INDEX(Matrix!$A$1:$Q$78,MATCH(Link!A226,Matrix!$A:$A,0),MATCH(Link!B226,Matrix!$1:$1,0))</f>
        <v>0</v>
      </c>
    </row>
    <row r="227" spans="1:3">
      <c r="A227" s="30" t="s">
        <v>171</v>
      </c>
      <c r="B227" t="s">
        <v>517</v>
      </c>
      <c r="C227">
        <f ca="1">INDEX(Matrix!$A$1:$Q$78,MATCH(Link!A227,Matrix!$A:$A,0),MATCH(Link!B227,Matrix!$1:$1,0))</f>
        <v>0</v>
      </c>
    </row>
    <row r="228" spans="1:3">
      <c r="A228" s="30" t="s">
        <v>171</v>
      </c>
      <c r="B228" t="s">
        <v>497</v>
      </c>
      <c r="C228">
        <f ca="1">INDEX(Matrix!$A$1:$Q$78,MATCH(Link!A228,Matrix!$A:$A,0),MATCH(Link!B228,Matrix!$1:$1,0))</f>
        <v>0</v>
      </c>
    </row>
    <row r="229" spans="1:3">
      <c r="A229" s="30" t="s">
        <v>171</v>
      </c>
      <c r="B229" t="s">
        <v>519</v>
      </c>
      <c r="C229">
        <f ca="1">INDEX(Matrix!$A$1:$Q$78,MATCH(Link!A229,Matrix!$A:$A,0),MATCH(Link!B229,Matrix!$1:$1,0))</f>
        <v>0</v>
      </c>
    </row>
    <row r="230" spans="1:3">
      <c r="A230" s="30" t="s">
        <v>171</v>
      </c>
      <c r="B230" t="s">
        <v>474</v>
      </c>
      <c r="C230">
        <f ca="1">INDEX(Matrix!$A$1:$Q$78,MATCH(Link!A230,Matrix!$A:$A,0),MATCH(Link!B230,Matrix!$1:$1,0))</f>
        <v>1</v>
      </c>
    </row>
    <row r="231" spans="1:3">
      <c r="A231" s="30" t="s">
        <v>171</v>
      </c>
      <c r="B231" t="s">
        <v>526</v>
      </c>
      <c r="C231">
        <f ca="1">INDEX(Matrix!$A$1:$Q$78,MATCH(Link!A231,Matrix!$A:$A,0),MATCH(Link!B231,Matrix!$1:$1,0))</f>
        <v>1</v>
      </c>
    </row>
    <row r="232" spans="1:3">
      <c r="A232" s="31" t="s">
        <v>130</v>
      </c>
      <c r="B232" t="s">
        <v>510</v>
      </c>
      <c r="C232">
        <f ca="1">INDEX(Matrix!$A$1:$Q$78,MATCH(Link!A232,Matrix!$A:$A,0),MATCH(Link!B232,Matrix!$1:$1,0))</f>
        <v>0</v>
      </c>
    </row>
    <row r="233" spans="1:3">
      <c r="A233" s="31" t="s">
        <v>130</v>
      </c>
      <c r="B233" t="s">
        <v>440</v>
      </c>
      <c r="C233">
        <f ca="1">INDEX(Matrix!$A$1:$Q$78,MATCH(Link!A233,Matrix!$A:$A,0),MATCH(Link!B233,Matrix!$1:$1,0))</f>
        <v>1</v>
      </c>
    </row>
    <row r="234" spans="1:3">
      <c r="A234" s="31" t="s">
        <v>130</v>
      </c>
      <c r="B234" t="s">
        <v>421</v>
      </c>
      <c r="C234">
        <f ca="1">INDEX(Matrix!$A$1:$Q$78,MATCH(Link!A234,Matrix!$A:$A,0),MATCH(Link!B234,Matrix!$1:$1,0))</f>
        <v>0</v>
      </c>
    </row>
    <row r="235" spans="1:3">
      <c r="A235" s="31" t="s">
        <v>130</v>
      </c>
      <c r="B235" t="s">
        <v>516</v>
      </c>
      <c r="C235">
        <f ca="1">INDEX(Matrix!$A$1:$Q$78,MATCH(Link!A235,Matrix!$A:$A,0),MATCH(Link!B235,Matrix!$1:$1,0))</f>
        <v>0</v>
      </c>
    </row>
    <row r="236" spans="1:3">
      <c r="A236" s="31" t="s">
        <v>130</v>
      </c>
      <c r="B236" t="s">
        <v>184</v>
      </c>
      <c r="C236">
        <f ca="1">INDEX(Matrix!$A$1:$Q$78,MATCH(Link!A236,Matrix!$A:$A,0),MATCH(Link!B236,Matrix!$1:$1,0))</f>
        <v>0</v>
      </c>
    </row>
    <row r="237" spans="1:3">
      <c r="A237" s="31" t="s">
        <v>130</v>
      </c>
      <c r="B237" t="s">
        <v>517</v>
      </c>
      <c r="C237">
        <f ca="1">INDEX(Matrix!$A$1:$Q$78,MATCH(Link!A237,Matrix!$A:$A,0),MATCH(Link!B237,Matrix!$1:$1,0))</f>
        <v>0</v>
      </c>
    </row>
    <row r="238" spans="1:3">
      <c r="A238" s="31" t="s">
        <v>130</v>
      </c>
      <c r="B238" t="s">
        <v>497</v>
      </c>
      <c r="C238">
        <f ca="1">INDEX(Matrix!$A$1:$Q$78,MATCH(Link!A238,Matrix!$A:$A,0),MATCH(Link!B238,Matrix!$1:$1,0))</f>
        <v>0</v>
      </c>
    </row>
    <row r="239" spans="1:3">
      <c r="A239" s="31" t="s">
        <v>130</v>
      </c>
      <c r="B239" t="s">
        <v>519</v>
      </c>
      <c r="C239">
        <f ca="1">INDEX(Matrix!$A$1:$Q$78,MATCH(Link!A239,Matrix!$A:$A,0),MATCH(Link!B239,Matrix!$1:$1,0))</f>
        <v>0</v>
      </c>
    </row>
    <row r="240" spans="1:3">
      <c r="A240" s="31" t="s">
        <v>130</v>
      </c>
      <c r="B240" t="s">
        <v>474</v>
      </c>
      <c r="C240">
        <f ca="1">INDEX(Matrix!$A$1:$Q$78,MATCH(Link!A240,Matrix!$A:$A,0),MATCH(Link!B240,Matrix!$1:$1,0))</f>
        <v>0</v>
      </c>
    </row>
    <row r="241" spans="1:3">
      <c r="A241" s="31" t="s">
        <v>130</v>
      </c>
      <c r="B241" t="s">
        <v>526</v>
      </c>
      <c r="C241">
        <f ca="1">INDEX(Matrix!$A$1:$Q$78,MATCH(Link!A241,Matrix!$A:$A,0),MATCH(Link!B241,Matrix!$1:$1,0))</f>
        <v>1</v>
      </c>
    </row>
    <row r="242" spans="1:3">
      <c r="A242" s="31" t="s">
        <v>132</v>
      </c>
      <c r="B242" t="s">
        <v>510</v>
      </c>
      <c r="C242">
        <f ca="1">INDEX(Matrix!$A$1:$Q$78,MATCH(Link!A242,Matrix!$A:$A,0),MATCH(Link!B242,Matrix!$1:$1,0))</f>
        <v>0</v>
      </c>
    </row>
    <row r="243" spans="1:3">
      <c r="A243" s="31" t="s">
        <v>132</v>
      </c>
      <c r="B243" t="s">
        <v>440</v>
      </c>
      <c r="C243">
        <f ca="1">INDEX(Matrix!$A$1:$Q$78,MATCH(Link!A243,Matrix!$A:$A,0),MATCH(Link!B243,Matrix!$1:$1,0))</f>
        <v>0</v>
      </c>
    </row>
    <row r="244" spans="1:3">
      <c r="A244" s="31" t="s">
        <v>132</v>
      </c>
      <c r="B244" t="s">
        <v>421</v>
      </c>
      <c r="C244">
        <f ca="1">INDEX(Matrix!$A$1:$Q$78,MATCH(Link!A244,Matrix!$A:$A,0),MATCH(Link!B244,Matrix!$1:$1,0))</f>
        <v>1</v>
      </c>
    </row>
    <row r="245" spans="1:3">
      <c r="A245" s="31" t="s">
        <v>132</v>
      </c>
      <c r="B245" t="s">
        <v>516</v>
      </c>
      <c r="C245">
        <f ca="1">INDEX(Matrix!$A$1:$Q$78,MATCH(Link!A245,Matrix!$A:$A,0),MATCH(Link!B245,Matrix!$1:$1,0))</f>
        <v>0</v>
      </c>
    </row>
    <row r="246" spans="1:3">
      <c r="A246" s="31" t="s">
        <v>132</v>
      </c>
      <c r="B246" t="s">
        <v>184</v>
      </c>
      <c r="C246">
        <f ca="1">INDEX(Matrix!$A$1:$Q$78,MATCH(Link!A246,Matrix!$A:$A,0),MATCH(Link!B246,Matrix!$1:$1,0))</f>
        <v>1</v>
      </c>
    </row>
    <row r="247" spans="1:3">
      <c r="A247" s="31" t="s">
        <v>132</v>
      </c>
      <c r="B247" t="s">
        <v>517</v>
      </c>
      <c r="C247">
        <f ca="1">INDEX(Matrix!$A$1:$Q$78,MATCH(Link!A247,Matrix!$A:$A,0),MATCH(Link!B247,Matrix!$1:$1,0))</f>
        <v>0</v>
      </c>
    </row>
    <row r="248" spans="1:3">
      <c r="A248" s="31" t="s">
        <v>132</v>
      </c>
      <c r="B248" t="s">
        <v>497</v>
      </c>
      <c r="C248">
        <f ca="1">INDEX(Matrix!$A$1:$Q$78,MATCH(Link!A248,Matrix!$A:$A,0),MATCH(Link!B248,Matrix!$1:$1,0))</f>
        <v>0</v>
      </c>
    </row>
    <row r="249" spans="1:3">
      <c r="A249" s="31" t="s">
        <v>132</v>
      </c>
      <c r="B249" t="s">
        <v>519</v>
      </c>
      <c r="C249">
        <f ca="1">INDEX(Matrix!$A$1:$Q$78,MATCH(Link!A249,Matrix!$A:$A,0),MATCH(Link!B249,Matrix!$1:$1,0))</f>
        <v>0</v>
      </c>
    </row>
    <row r="250" spans="1:3">
      <c r="A250" s="31" t="s">
        <v>132</v>
      </c>
      <c r="B250" t="s">
        <v>474</v>
      </c>
      <c r="C250">
        <f ca="1">INDEX(Matrix!$A$1:$Q$78,MATCH(Link!A250,Matrix!$A:$A,0),MATCH(Link!B250,Matrix!$1:$1,0))</f>
        <v>0</v>
      </c>
    </row>
    <row r="251" spans="1:3">
      <c r="A251" s="31" t="s">
        <v>132</v>
      </c>
      <c r="B251" t="s">
        <v>526</v>
      </c>
      <c r="C251">
        <f ca="1">INDEX(Matrix!$A$1:$Q$78,MATCH(Link!A251,Matrix!$A:$A,0),MATCH(Link!B251,Matrix!$1:$1,0))</f>
        <v>1</v>
      </c>
    </row>
    <row r="252" spans="1:3">
      <c r="A252" s="31" t="s">
        <v>507</v>
      </c>
      <c r="B252" t="s">
        <v>510</v>
      </c>
      <c r="C252">
        <f ca="1">INDEX(Matrix!$A$1:$Q$78,MATCH(Link!A252,Matrix!$A:$A,0),MATCH(Link!B252,Matrix!$1:$1,0))</f>
        <v>0</v>
      </c>
    </row>
    <row r="253" spans="1:3">
      <c r="A253" s="31" t="s">
        <v>507</v>
      </c>
      <c r="B253" t="s">
        <v>440</v>
      </c>
      <c r="C253">
        <f ca="1">INDEX(Matrix!$A$1:$Q$78,MATCH(Link!A253,Matrix!$A:$A,0),MATCH(Link!B253,Matrix!$1:$1,0))</f>
        <v>0</v>
      </c>
    </row>
    <row r="254" spans="1:3">
      <c r="A254" s="31" t="s">
        <v>507</v>
      </c>
      <c r="B254" t="s">
        <v>421</v>
      </c>
      <c r="C254">
        <f ca="1">INDEX(Matrix!$A$1:$Q$78,MATCH(Link!A254,Matrix!$A:$A,0),MATCH(Link!B254,Matrix!$1:$1,0))</f>
        <v>0</v>
      </c>
    </row>
    <row r="255" spans="1:3">
      <c r="A255" s="31" t="s">
        <v>507</v>
      </c>
      <c r="B255" t="s">
        <v>516</v>
      </c>
      <c r="C255">
        <f ca="1">INDEX(Matrix!$A$1:$Q$78,MATCH(Link!A255,Matrix!$A:$A,0),MATCH(Link!B255,Matrix!$1:$1,0))</f>
        <v>1</v>
      </c>
    </row>
    <row r="256" spans="1:3">
      <c r="A256" s="31" t="s">
        <v>507</v>
      </c>
      <c r="B256" t="s">
        <v>184</v>
      </c>
      <c r="C256">
        <f ca="1">INDEX(Matrix!$A$1:$Q$78,MATCH(Link!A256,Matrix!$A:$A,0),MATCH(Link!B256,Matrix!$1:$1,0))</f>
        <v>0</v>
      </c>
    </row>
    <row r="257" spans="1:3">
      <c r="A257" s="31" t="s">
        <v>507</v>
      </c>
      <c r="B257" t="s">
        <v>517</v>
      </c>
      <c r="C257">
        <f ca="1">INDEX(Matrix!$A$1:$Q$78,MATCH(Link!A257,Matrix!$A:$A,0),MATCH(Link!B257,Matrix!$1:$1,0))</f>
        <v>0</v>
      </c>
    </row>
    <row r="258" spans="1:3">
      <c r="A258" s="31" t="s">
        <v>507</v>
      </c>
      <c r="B258" t="s">
        <v>497</v>
      </c>
      <c r="C258">
        <f ca="1">INDEX(Matrix!$A$1:$Q$78,MATCH(Link!A258,Matrix!$A:$A,0),MATCH(Link!B258,Matrix!$1:$1,0))</f>
        <v>1</v>
      </c>
    </row>
    <row r="259" spans="1:3">
      <c r="A259" s="31" t="s">
        <v>507</v>
      </c>
      <c r="B259" t="s">
        <v>519</v>
      </c>
      <c r="C259">
        <f ca="1">INDEX(Matrix!$A$1:$Q$78,MATCH(Link!A259,Matrix!$A:$A,0),MATCH(Link!B259,Matrix!$1:$1,0))</f>
        <v>0</v>
      </c>
    </row>
    <row r="260" spans="1:3">
      <c r="A260" s="31" t="s">
        <v>507</v>
      </c>
      <c r="B260" t="s">
        <v>474</v>
      </c>
      <c r="C260">
        <f ca="1">INDEX(Matrix!$A$1:$Q$78,MATCH(Link!A260,Matrix!$A:$A,0),MATCH(Link!B260,Matrix!$1:$1,0))</f>
        <v>1</v>
      </c>
    </row>
    <row r="261" spans="1:3">
      <c r="A261" s="31" t="s">
        <v>507</v>
      </c>
      <c r="B261" t="s">
        <v>526</v>
      </c>
      <c r="C261">
        <f ca="1">INDEX(Matrix!$A$1:$Q$78,MATCH(Link!A261,Matrix!$A:$A,0),MATCH(Link!B261,Matrix!$1:$1,0))</f>
        <v>0</v>
      </c>
    </row>
    <row r="262" spans="1:3">
      <c r="A262" s="30" t="s">
        <v>136</v>
      </c>
      <c r="B262" t="s">
        <v>510</v>
      </c>
      <c r="C262">
        <f ca="1">INDEX(Matrix!$A$1:$Q$78,MATCH(Link!A262,Matrix!$A:$A,0),MATCH(Link!B262,Matrix!$1:$1,0))</f>
        <v>0</v>
      </c>
    </row>
    <row r="263" spans="1:3">
      <c r="A263" s="30" t="s">
        <v>136</v>
      </c>
      <c r="B263" t="s">
        <v>440</v>
      </c>
      <c r="C263">
        <f ca="1">INDEX(Matrix!$A$1:$Q$78,MATCH(Link!A263,Matrix!$A:$A,0),MATCH(Link!B263,Matrix!$1:$1,0))</f>
        <v>0</v>
      </c>
    </row>
    <row r="264" spans="1:3">
      <c r="A264" s="30" t="s">
        <v>136</v>
      </c>
      <c r="B264" t="s">
        <v>421</v>
      </c>
      <c r="C264">
        <f ca="1">INDEX(Matrix!$A$1:$Q$78,MATCH(Link!A264,Matrix!$A:$A,0),MATCH(Link!B264,Matrix!$1:$1,0))</f>
        <v>0</v>
      </c>
    </row>
    <row r="265" spans="1:3">
      <c r="A265" s="30" t="s">
        <v>136</v>
      </c>
      <c r="B265" t="s">
        <v>516</v>
      </c>
      <c r="C265">
        <f ca="1">INDEX(Matrix!$A$1:$Q$78,MATCH(Link!A265,Matrix!$A:$A,0),MATCH(Link!B265,Matrix!$1:$1,0))</f>
        <v>0</v>
      </c>
    </row>
    <row r="266" spans="1:3">
      <c r="A266" s="30" t="s">
        <v>136</v>
      </c>
      <c r="B266" t="s">
        <v>184</v>
      </c>
      <c r="C266">
        <f ca="1">INDEX(Matrix!$A$1:$Q$78,MATCH(Link!A266,Matrix!$A:$A,0),MATCH(Link!B266,Matrix!$1:$1,0))</f>
        <v>0</v>
      </c>
    </row>
    <row r="267" spans="1:3">
      <c r="A267" s="30" t="s">
        <v>136</v>
      </c>
      <c r="B267" t="s">
        <v>517</v>
      </c>
      <c r="C267">
        <f ca="1">INDEX(Matrix!$A$1:$Q$78,MATCH(Link!A267,Matrix!$A:$A,0),MATCH(Link!B267,Matrix!$1:$1,0))</f>
        <v>1</v>
      </c>
    </row>
    <row r="268" spans="1:3">
      <c r="A268" s="30" t="s">
        <v>136</v>
      </c>
      <c r="B268" t="s">
        <v>497</v>
      </c>
      <c r="C268">
        <f ca="1">INDEX(Matrix!$A$1:$Q$78,MATCH(Link!A268,Matrix!$A:$A,0),MATCH(Link!B268,Matrix!$1:$1,0))</f>
        <v>0</v>
      </c>
    </row>
    <row r="269" spans="1:3">
      <c r="A269" s="30" t="s">
        <v>136</v>
      </c>
      <c r="B269" t="s">
        <v>519</v>
      </c>
      <c r="C269">
        <f ca="1">INDEX(Matrix!$A$1:$Q$78,MATCH(Link!A269,Matrix!$A:$A,0),MATCH(Link!B269,Matrix!$1:$1,0))</f>
        <v>0</v>
      </c>
    </row>
    <row r="270" spans="1:3">
      <c r="A270" s="30" t="s">
        <v>136</v>
      </c>
      <c r="B270" t="s">
        <v>474</v>
      </c>
      <c r="C270">
        <f ca="1">INDEX(Matrix!$A$1:$Q$78,MATCH(Link!A270,Matrix!$A:$A,0),MATCH(Link!B270,Matrix!$1:$1,0))</f>
        <v>0</v>
      </c>
    </row>
    <row r="271" spans="1:3">
      <c r="A271" s="30" t="s">
        <v>136</v>
      </c>
      <c r="B271" t="s">
        <v>526</v>
      </c>
      <c r="C271">
        <f ca="1">INDEX(Matrix!$A$1:$Q$78,MATCH(Link!A271,Matrix!$A:$A,0),MATCH(Link!B271,Matrix!$1:$1,0))</f>
        <v>1</v>
      </c>
    </row>
    <row r="272" spans="1:3">
      <c r="A272" s="31" t="s">
        <v>137</v>
      </c>
      <c r="B272" t="s">
        <v>510</v>
      </c>
      <c r="C272">
        <f ca="1">INDEX(Matrix!$A$1:$Q$78,MATCH(Link!A272,Matrix!$A:$A,0),MATCH(Link!B272,Matrix!$1:$1,0))</f>
        <v>0</v>
      </c>
    </row>
    <row r="273" spans="1:3">
      <c r="A273" s="31" t="s">
        <v>137</v>
      </c>
      <c r="B273" t="s">
        <v>440</v>
      </c>
      <c r="C273">
        <f ca="1">INDEX(Matrix!$A$1:$Q$78,MATCH(Link!A273,Matrix!$A:$A,0),MATCH(Link!B273,Matrix!$1:$1,0))</f>
        <v>0</v>
      </c>
    </row>
    <row r="274" spans="1:3">
      <c r="A274" s="31" t="s">
        <v>137</v>
      </c>
      <c r="B274" t="s">
        <v>421</v>
      </c>
      <c r="C274">
        <f ca="1">INDEX(Matrix!$A$1:$Q$78,MATCH(Link!A274,Matrix!$A:$A,0),MATCH(Link!B274,Matrix!$1:$1,0))</f>
        <v>0</v>
      </c>
    </row>
    <row r="275" spans="1:3">
      <c r="A275" s="31" t="s">
        <v>137</v>
      </c>
      <c r="B275" t="s">
        <v>516</v>
      </c>
      <c r="C275">
        <f ca="1">INDEX(Matrix!$A$1:$Q$78,MATCH(Link!A275,Matrix!$A:$A,0),MATCH(Link!B275,Matrix!$1:$1,0))</f>
        <v>0</v>
      </c>
    </row>
    <row r="276" spans="1:3">
      <c r="A276" s="31" t="s">
        <v>137</v>
      </c>
      <c r="B276" t="s">
        <v>184</v>
      </c>
      <c r="C276">
        <f ca="1">INDEX(Matrix!$A$1:$Q$78,MATCH(Link!A276,Matrix!$A:$A,0),MATCH(Link!B276,Matrix!$1:$1,0))</f>
        <v>1</v>
      </c>
    </row>
    <row r="277" spans="1:3">
      <c r="A277" s="31" t="s">
        <v>137</v>
      </c>
      <c r="B277" t="s">
        <v>517</v>
      </c>
      <c r="C277">
        <f ca="1">INDEX(Matrix!$A$1:$Q$78,MATCH(Link!A277,Matrix!$A:$A,0),MATCH(Link!B277,Matrix!$1:$1,0))</f>
        <v>0</v>
      </c>
    </row>
    <row r="278" spans="1:3">
      <c r="A278" s="31" t="s">
        <v>137</v>
      </c>
      <c r="B278" t="s">
        <v>497</v>
      </c>
      <c r="C278">
        <f ca="1">INDEX(Matrix!$A$1:$Q$78,MATCH(Link!A278,Matrix!$A:$A,0),MATCH(Link!B278,Matrix!$1:$1,0))</f>
        <v>0</v>
      </c>
    </row>
    <row r="279" spans="1:3">
      <c r="A279" s="31" t="s">
        <v>137</v>
      </c>
      <c r="B279" t="s">
        <v>519</v>
      </c>
      <c r="C279">
        <f ca="1">INDEX(Matrix!$A$1:$Q$78,MATCH(Link!A279,Matrix!$A:$A,0),MATCH(Link!B279,Matrix!$1:$1,0))</f>
        <v>0</v>
      </c>
    </row>
    <row r="280" spans="1:3">
      <c r="A280" s="31" t="s">
        <v>137</v>
      </c>
      <c r="B280" t="s">
        <v>474</v>
      </c>
      <c r="C280">
        <f ca="1">INDEX(Matrix!$A$1:$Q$78,MATCH(Link!A280,Matrix!$A:$A,0),MATCH(Link!B280,Matrix!$1:$1,0))</f>
        <v>0</v>
      </c>
    </row>
    <row r="281" spans="1:3">
      <c r="A281" s="31" t="s">
        <v>137</v>
      </c>
      <c r="B281" t="s">
        <v>526</v>
      </c>
      <c r="C281">
        <f ca="1">INDEX(Matrix!$A$1:$Q$78,MATCH(Link!A281,Matrix!$A:$A,0),MATCH(Link!B281,Matrix!$1:$1,0))</f>
        <v>0</v>
      </c>
    </row>
    <row r="282" spans="1:3">
      <c r="A282" s="30" t="s">
        <v>139</v>
      </c>
      <c r="B282" t="s">
        <v>510</v>
      </c>
      <c r="C282">
        <f ca="1">INDEX(Matrix!$A$1:$Q$78,MATCH(Link!A282,Matrix!$A:$A,0),MATCH(Link!B282,Matrix!$1:$1,0))</f>
        <v>0</v>
      </c>
    </row>
    <row r="283" spans="1:3">
      <c r="A283" s="30" t="s">
        <v>139</v>
      </c>
      <c r="B283" t="s">
        <v>440</v>
      </c>
      <c r="C283">
        <f ca="1">INDEX(Matrix!$A$1:$Q$78,MATCH(Link!A283,Matrix!$A:$A,0),MATCH(Link!B283,Matrix!$1:$1,0))</f>
        <v>0</v>
      </c>
    </row>
    <row r="284" spans="1:3">
      <c r="A284" s="30" t="s">
        <v>139</v>
      </c>
      <c r="B284" t="s">
        <v>421</v>
      </c>
      <c r="C284">
        <f ca="1">INDEX(Matrix!$A$1:$Q$78,MATCH(Link!A284,Matrix!$A:$A,0),MATCH(Link!B284,Matrix!$1:$1,0))</f>
        <v>0</v>
      </c>
    </row>
    <row r="285" spans="1:3">
      <c r="A285" s="30" t="s">
        <v>139</v>
      </c>
      <c r="B285" t="s">
        <v>516</v>
      </c>
      <c r="C285">
        <f ca="1">INDEX(Matrix!$A$1:$Q$78,MATCH(Link!A285,Matrix!$A:$A,0),MATCH(Link!B285,Matrix!$1:$1,0))</f>
        <v>0</v>
      </c>
    </row>
    <row r="286" spans="1:3">
      <c r="A286" s="30" t="s">
        <v>139</v>
      </c>
      <c r="B286" t="s">
        <v>184</v>
      </c>
      <c r="C286">
        <f ca="1">INDEX(Matrix!$A$1:$Q$78,MATCH(Link!A286,Matrix!$A:$A,0),MATCH(Link!B286,Matrix!$1:$1,0))</f>
        <v>1</v>
      </c>
    </row>
    <row r="287" spans="1:3">
      <c r="A287" s="30" t="s">
        <v>139</v>
      </c>
      <c r="B287" t="s">
        <v>517</v>
      </c>
      <c r="C287">
        <f ca="1">INDEX(Matrix!$A$1:$Q$78,MATCH(Link!A287,Matrix!$A:$A,0),MATCH(Link!B287,Matrix!$1:$1,0))</f>
        <v>0</v>
      </c>
    </row>
    <row r="288" spans="1:3">
      <c r="A288" s="30" t="s">
        <v>139</v>
      </c>
      <c r="B288" t="s">
        <v>497</v>
      </c>
      <c r="C288">
        <f ca="1">INDEX(Matrix!$A$1:$Q$78,MATCH(Link!A288,Matrix!$A:$A,0),MATCH(Link!B288,Matrix!$1:$1,0))</f>
        <v>0</v>
      </c>
    </row>
    <row r="289" spans="1:3">
      <c r="A289" s="30" t="s">
        <v>139</v>
      </c>
      <c r="B289" t="s">
        <v>519</v>
      </c>
      <c r="C289">
        <f ca="1">INDEX(Matrix!$A$1:$Q$78,MATCH(Link!A289,Matrix!$A:$A,0),MATCH(Link!B289,Matrix!$1:$1,0))</f>
        <v>0</v>
      </c>
    </row>
    <row r="290" spans="1:3">
      <c r="A290" s="30" t="s">
        <v>139</v>
      </c>
      <c r="B290" t="s">
        <v>474</v>
      </c>
      <c r="C290">
        <f ca="1">INDEX(Matrix!$A$1:$Q$78,MATCH(Link!A290,Matrix!$A:$A,0),MATCH(Link!B290,Matrix!$1:$1,0))</f>
        <v>0</v>
      </c>
    </row>
    <row r="291" spans="1:3">
      <c r="A291" s="30" t="s">
        <v>139</v>
      </c>
      <c r="B291" t="s">
        <v>526</v>
      </c>
      <c r="C291">
        <f ca="1">INDEX(Matrix!$A$1:$Q$78,MATCH(Link!A291,Matrix!$A:$A,0),MATCH(Link!B291,Matrix!$1:$1,0))</f>
        <v>0</v>
      </c>
    </row>
    <row r="292" spans="1:3">
      <c r="A292" s="31" t="s">
        <v>144</v>
      </c>
      <c r="B292" t="s">
        <v>510</v>
      </c>
      <c r="C292">
        <f ca="1">INDEX(Matrix!$A$1:$Q$78,MATCH(Link!A292,Matrix!$A:$A,0),MATCH(Link!B292,Matrix!$1:$1,0))</f>
        <v>0</v>
      </c>
    </row>
    <row r="293" spans="1:3">
      <c r="A293" s="31" t="s">
        <v>144</v>
      </c>
      <c r="B293" t="s">
        <v>440</v>
      </c>
      <c r="C293">
        <f ca="1">INDEX(Matrix!$A$1:$Q$78,MATCH(Link!A293,Matrix!$A:$A,0),MATCH(Link!B293,Matrix!$1:$1,0))</f>
        <v>1</v>
      </c>
    </row>
    <row r="294" spans="1:3">
      <c r="A294" s="31" t="s">
        <v>144</v>
      </c>
      <c r="B294" t="s">
        <v>421</v>
      </c>
      <c r="C294">
        <f ca="1">INDEX(Matrix!$A$1:$Q$78,MATCH(Link!A294,Matrix!$A:$A,0),MATCH(Link!B294,Matrix!$1:$1,0))</f>
        <v>0</v>
      </c>
    </row>
    <row r="295" spans="1:3">
      <c r="A295" s="31" t="s">
        <v>144</v>
      </c>
      <c r="B295" t="s">
        <v>516</v>
      </c>
      <c r="C295">
        <f ca="1">INDEX(Matrix!$A$1:$Q$78,MATCH(Link!A295,Matrix!$A:$A,0),MATCH(Link!B295,Matrix!$1:$1,0))</f>
        <v>0</v>
      </c>
    </row>
    <row r="296" spans="1:3">
      <c r="A296" s="31" t="s">
        <v>144</v>
      </c>
      <c r="B296" t="s">
        <v>184</v>
      </c>
      <c r="C296">
        <f ca="1">INDEX(Matrix!$A$1:$Q$78,MATCH(Link!A296,Matrix!$A:$A,0),MATCH(Link!B296,Matrix!$1:$1,0))</f>
        <v>0</v>
      </c>
    </row>
    <row r="297" spans="1:3">
      <c r="A297" s="31" t="s">
        <v>144</v>
      </c>
      <c r="B297" t="s">
        <v>517</v>
      </c>
      <c r="C297">
        <f ca="1">INDEX(Matrix!$A$1:$Q$78,MATCH(Link!A297,Matrix!$A:$A,0),MATCH(Link!B297,Matrix!$1:$1,0))</f>
        <v>0</v>
      </c>
    </row>
    <row r="298" spans="1:3">
      <c r="A298" s="31" t="s">
        <v>144</v>
      </c>
      <c r="B298" t="s">
        <v>497</v>
      </c>
      <c r="C298">
        <f ca="1">INDEX(Matrix!$A$1:$Q$78,MATCH(Link!A298,Matrix!$A:$A,0),MATCH(Link!B298,Matrix!$1:$1,0))</f>
        <v>0</v>
      </c>
    </row>
    <row r="299" spans="1:3">
      <c r="A299" s="31" t="s">
        <v>144</v>
      </c>
      <c r="B299" t="s">
        <v>519</v>
      </c>
      <c r="C299">
        <f ca="1">INDEX(Matrix!$A$1:$Q$78,MATCH(Link!A299,Matrix!$A:$A,0),MATCH(Link!B299,Matrix!$1:$1,0))</f>
        <v>0</v>
      </c>
    </row>
    <row r="300" spans="1:3">
      <c r="A300" s="31" t="s">
        <v>144</v>
      </c>
      <c r="B300" t="s">
        <v>474</v>
      </c>
      <c r="C300">
        <f ca="1">INDEX(Matrix!$A$1:$Q$78,MATCH(Link!A300,Matrix!$A:$A,0),MATCH(Link!B300,Matrix!$1:$1,0))</f>
        <v>0</v>
      </c>
    </row>
    <row r="301" spans="1:3">
      <c r="A301" s="31" t="s">
        <v>144</v>
      </c>
      <c r="B301" t="s">
        <v>526</v>
      </c>
      <c r="C301">
        <f ca="1">INDEX(Matrix!$A$1:$Q$78,MATCH(Link!A301,Matrix!$A:$A,0),MATCH(Link!B301,Matrix!$1:$1,0))</f>
        <v>1</v>
      </c>
    </row>
    <row r="302" spans="1:3">
      <c r="A302" s="31" t="s">
        <v>146</v>
      </c>
      <c r="B302" t="s">
        <v>510</v>
      </c>
      <c r="C302">
        <f ca="1">INDEX(Matrix!$A$1:$Q$78,MATCH(Link!A302,Matrix!$A:$A,0),MATCH(Link!B302,Matrix!$1:$1,0))</f>
        <v>1</v>
      </c>
    </row>
    <row r="303" spans="1:3">
      <c r="A303" s="31" t="s">
        <v>146</v>
      </c>
      <c r="B303" t="s">
        <v>440</v>
      </c>
      <c r="C303">
        <f ca="1">INDEX(Matrix!$A$1:$Q$78,MATCH(Link!A303,Matrix!$A:$A,0),MATCH(Link!B303,Matrix!$1:$1,0))</f>
        <v>0</v>
      </c>
    </row>
    <row r="304" spans="1:3">
      <c r="A304" s="31" t="s">
        <v>146</v>
      </c>
      <c r="B304" t="s">
        <v>421</v>
      </c>
      <c r="C304">
        <f ca="1">INDEX(Matrix!$A$1:$Q$78,MATCH(Link!A304,Matrix!$A:$A,0),MATCH(Link!B304,Matrix!$1:$1,0))</f>
        <v>0</v>
      </c>
    </row>
    <row r="305" spans="1:3">
      <c r="A305" s="31" t="s">
        <v>146</v>
      </c>
      <c r="B305" t="s">
        <v>516</v>
      </c>
      <c r="C305">
        <f ca="1">INDEX(Matrix!$A$1:$Q$78,MATCH(Link!A305,Matrix!$A:$A,0),MATCH(Link!B305,Matrix!$1:$1,0))</f>
        <v>0</v>
      </c>
    </row>
    <row r="306" spans="1:3">
      <c r="A306" s="31" t="s">
        <v>146</v>
      </c>
      <c r="B306" t="s">
        <v>184</v>
      </c>
      <c r="C306">
        <f ca="1">INDEX(Matrix!$A$1:$Q$78,MATCH(Link!A306,Matrix!$A:$A,0),MATCH(Link!B306,Matrix!$1:$1,0))</f>
        <v>0</v>
      </c>
    </row>
    <row r="307" spans="1:3">
      <c r="A307" s="31" t="s">
        <v>146</v>
      </c>
      <c r="B307" t="s">
        <v>517</v>
      </c>
      <c r="C307">
        <f ca="1">INDEX(Matrix!$A$1:$Q$78,MATCH(Link!A307,Matrix!$A:$A,0),MATCH(Link!B307,Matrix!$1:$1,0))</f>
        <v>0</v>
      </c>
    </row>
    <row r="308" spans="1:3">
      <c r="A308" s="31" t="s">
        <v>146</v>
      </c>
      <c r="B308" t="s">
        <v>497</v>
      </c>
      <c r="C308">
        <f ca="1">INDEX(Matrix!$A$1:$Q$78,MATCH(Link!A308,Matrix!$A:$A,0),MATCH(Link!B308,Matrix!$1:$1,0))</f>
        <v>0</v>
      </c>
    </row>
    <row r="309" spans="1:3">
      <c r="A309" s="31" t="s">
        <v>146</v>
      </c>
      <c r="B309" t="s">
        <v>519</v>
      </c>
      <c r="C309">
        <f ca="1">INDEX(Matrix!$A$1:$Q$78,MATCH(Link!A309,Matrix!$A:$A,0),MATCH(Link!B309,Matrix!$1:$1,0))</f>
        <v>0</v>
      </c>
    </row>
    <row r="310" spans="1:3">
      <c r="A310" s="31" t="s">
        <v>146</v>
      </c>
      <c r="B310" t="s">
        <v>474</v>
      </c>
      <c r="C310">
        <f ca="1">INDEX(Matrix!$A$1:$Q$78,MATCH(Link!A310,Matrix!$A:$A,0),MATCH(Link!B310,Matrix!$1:$1,0))</f>
        <v>0</v>
      </c>
    </row>
    <row r="311" spans="1:3">
      <c r="A311" s="31" t="s">
        <v>146</v>
      </c>
      <c r="B311" t="s">
        <v>526</v>
      </c>
      <c r="C311">
        <f ca="1">INDEX(Matrix!$A$1:$Q$78,MATCH(Link!A311,Matrix!$A:$A,0),MATCH(Link!B311,Matrix!$1:$1,0))</f>
        <v>1</v>
      </c>
    </row>
    <row r="312" spans="1:3">
      <c r="A312" s="30" t="s">
        <v>148</v>
      </c>
      <c r="B312" t="s">
        <v>510</v>
      </c>
      <c r="C312">
        <f ca="1">INDEX(Matrix!$A$1:$Q$78,MATCH(Link!A312,Matrix!$A:$A,0),MATCH(Link!B312,Matrix!$1:$1,0))</f>
        <v>0</v>
      </c>
    </row>
    <row r="313" spans="1:3">
      <c r="A313" s="30" t="s">
        <v>148</v>
      </c>
      <c r="B313" t="s">
        <v>440</v>
      </c>
      <c r="C313">
        <f ca="1">INDEX(Matrix!$A$1:$Q$78,MATCH(Link!A313,Matrix!$A:$A,0),MATCH(Link!B313,Matrix!$1:$1,0))</f>
        <v>0</v>
      </c>
    </row>
    <row r="314" spans="1:3">
      <c r="A314" s="30" t="s">
        <v>148</v>
      </c>
      <c r="B314" t="s">
        <v>421</v>
      </c>
      <c r="C314">
        <f ca="1">INDEX(Matrix!$A$1:$Q$78,MATCH(Link!A314,Matrix!$A:$A,0),MATCH(Link!B314,Matrix!$1:$1,0))</f>
        <v>0</v>
      </c>
    </row>
    <row r="315" spans="1:3">
      <c r="A315" s="30" t="s">
        <v>148</v>
      </c>
      <c r="B315" t="s">
        <v>516</v>
      </c>
      <c r="C315">
        <f ca="1">INDEX(Matrix!$A$1:$Q$78,MATCH(Link!A315,Matrix!$A:$A,0),MATCH(Link!B315,Matrix!$1:$1,0))</f>
        <v>0</v>
      </c>
    </row>
    <row r="316" spans="1:3">
      <c r="A316" s="30" t="s">
        <v>148</v>
      </c>
      <c r="B316" t="s">
        <v>184</v>
      </c>
      <c r="C316">
        <f ca="1">INDEX(Matrix!$A$1:$Q$78,MATCH(Link!A316,Matrix!$A:$A,0),MATCH(Link!B316,Matrix!$1:$1,0))</f>
        <v>0</v>
      </c>
    </row>
    <row r="317" spans="1:3">
      <c r="A317" s="30" t="s">
        <v>148</v>
      </c>
      <c r="B317" t="s">
        <v>517</v>
      </c>
      <c r="C317">
        <f ca="1">INDEX(Matrix!$A$1:$Q$78,MATCH(Link!A317,Matrix!$A:$A,0),MATCH(Link!B317,Matrix!$1:$1,0))</f>
        <v>0</v>
      </c>
    </row>
    <row r="318" spans="1:3">
      <c r="A318" s="30" t="s">
        <v>148</v>
      </c>
      <c r="B318" t="s">
        <v>497</v>
      </c>
      <c r="C318">
        <f ca="1">INDEX(Matrix!$A$1:$Q$78,MATCH(Link!A318,Matrix!$A:$A,0),MATCH(Link!B318,Matrix!$1:$1,0))</f>
        <v>0</v>
      </c>
    </row>
    <row r="319" spans="1:3">
      <c r="A319" s="30" t="s">
        <v>148</v>
      </c>
      <c r="B319" t="s">
        <v>519</v>
      </c>
      <c r="C319">
        <f ca="1">INDEX(Matrix!$A$1:$Q$78,MATCH(Link!A319,Matrix!$A:$A,0),MATCH(Link!B319,Matrix!$1:$1,0))</f>
        <v>0</v>
      </c>
    </row>
    <row r="320" spans="1:3">
      <c r="A320" s="30" t="s">
        <v>148</v>
      </c>
      <c r="B320" t="s">
        <v>474</v>
      </c>
      <c r="C320">
        <f ca="1">INDEX(Matrix!$A$1:$Q$78,MATCH(Link!A320,Matrix!$A:$A,0),MATCH(Link!B320,Matrix!$1:$1,0))</f>
        <v>0</v>
      </c>
    </row>
    <row r="321" spans="1:3">
      <c r="A321" s="30" t="s">
        <v>148</v>
      </c>
      <c r="B321" t="s">
        <v>526</v>
      </c>
      <c r="C321">
        <f ca="1">INDEX(Matrix!$A$1:$Q$78,MATCH(Link!A321,Matrix!$A:$A,0),MATCH(Link!B321,Matrix!$1:$1,0))</f>
        <v>0</v>
      </c>
    </row>
    <row r="322" spans="1:3">
      <c r="A322" s="31" t="s">
        <v>149</v>
      </c>
      <c r="B322" t="s">
        <v>510</v>
      </c>
      <c r="C322">
        <f ca="1">INDEX(Matrix!$A$1:$Q$78,MATCH(Link!A322,Matrix!$A:$A,0),MATCH(Link!B322,Matrix!$1:$1,0))</f>
        <v>0</v>
      </c>
    </row>
    <row r="323" spans="1:3">
      <c r="A323" s="31" t="s">
        <v>149</v>
      </c>
      <c r="B323" t="s">
        <v>440</v>
      </c>
      <c r="C323">
        <f ca="1">INDEX(Matrix!$A$1:$Q$78,MATCH(Link!A323,Matrix!$A:$A,0),MATCH(Link!B323,Matrix!$1:$1,0))</f>
        <v>0</v>
      </c>
    </row>
    <row r="324" spans="1:3">
      <c r="A324" s="31" t="s">
        <v>149</v>
      </c>
      <c r="B324" t="s">
        <v>421</v>
      </c>
      <c r="C324">
        <f ca="1">INDEX(Matrix!$A$1:$Q$78,MATCH(Link!A324,Matrix!$A:$A,0),MATCH(Link!B324,Matrix!$1:$1,0))</f>
        <v>0</v>
      </c>
    </row>
    <row r="325" spans="1:3">
      <c r="A325" s="31" t="s">
        <v>149</v>
      </c>
      <c r="B325" t="s">
        <v>516</v>
      </c>
      <c r="C325">
        <f ca="1">INDEX(Matrix!$A$1:$Q$78,MATCH(Link!A325,Matrix!$A:$A,0),MATCH(Link!B325,Matrix!$1:$1,0))</f>
        <v>0</v>
      </c>
    </row>
    <row r="326" spans="1:3">
      <c r="A326" s="31" t="s">
        <v>149</v>
      </c>
      <c r="B326" t="s">
        <v>184</v>
      </c>
      <c r="C326">
        <f ca="1">INDEX(Matrix!$A$1:$Q$78,MATCH(Link!A326,Matrix!$A:$A,0),MATCH(Link!B326,Matrix!$1:$1,0))</f>
        <v>0</v>
      </c>
    </row>
    <row r="327" spans="1:3">
      <c r="A327" s="31" t="s">
        <v>149</v>
      </c>
      <c r="B327" t="s">
        <v>517</v>
      </c>
      <c r="C327">
        <f ca="1">INDEX(Matrix!$A$1:$Q$78,MATCH(Link!A327,Matrix!$A:$A,0),MATCH(Link!B327,Matrix!$1:$1,0))</f>
        <v>0</v>
      </c>
    </row>
    <row r="328" spans="1:3">
      <c r="A328" s="31" t="s">
        <v>149</v>
      </c>
      <c r="B328" t="s">
        <v>497</v>
      </c>
      <c r="C328">
        <f ca="1">INDEX(Matrix!$A$1:$Q$78,MATCH(Link!A328,Matrix!$A:$A,0),MATCH(Link!B328,Matrix!$1:$1,0))</f>
        <v>0</v>
      </c>
    </row>
    <row r="329" spans="1:3">
      <c r="A329" s="31" t="s">
        <v>149</v>
      </c>
      <c r="B329" t="s">
        <v>519</v>
      </c>
      <c r="C329">
        <f ca="1">INDEX(Matrix!$A$1:$Q$78,MATCH(Link!A329,Matrix!$A:$A,0),MATCH(Link!B329,Matrix!$1:$1,0))</f>
        <v>0</v>
      </c>
    </row>
    <row r="330" spans="1:3">
      <c r="A330" s="31" t="s">
        <v>149</v>
      </c>
      <c r="B330" t="s">
        <v>474</v>
      </c>
      <c r="C330">
        <f ca="1">INDEX(Matrix!$A$1:$Q$78,MATCH(Link!A330,Matrix!$A:$A,0),MATCH(Link!B330,Matrix!$1:$1,0))</f>
        <v>1</v>
      </c>
    </row>
    <row r="331" spans="1:3">
      <c r="A331" s="31" t="s">
        <v>149</v>
      </c>
      <c r="B331" t="s">
        <v>526</v>
      </c>
      <c r="C331">
        <f ca="1">INDEX(Matrix!$A$1:$Q$78,MATCH(Link!A331,Matrix!$A:$A,0),MATCH(Link!B331,Matrix!$1:$1,0))</f>
        <v>1</v>
      </c>
    </row>
    <row r="332" spans="1:3">
      <c r="A332" s="30" t="s">
        <v>151</v>
      </c>
      <c r="B332" t="s">
        <v>510</v>
      </c>
      <c r="C332">
        <f ca="1">INDEX(Matrix!$A$1:$Q$78,MATCH(Link!A332,Matrix!$A:$A,0),MATCH(Link!B332,Matrix!$1:$1,0))</f>
        <v>0</v>
      </c>
    </row>
    <row r="333" spans="1:3">
      <c r="A333" s="30" t="s">
        <v>151</v>
      </c>
      <c r="B333" t="s">
        <v>440</v>
      </c>
      <c r="C333">
        <f ca="1">INDEX(Matrix!$A$1:$Q$78,MATCH(Link!A333,Matrix!$A:$A,0),MATCH(Link!B333,Matrix!$1:$1,0))</f>
        <v>1</v>
      </c>
    </row>
    <row r="334" spans="1:3">
      <c r="A334" s="30" t="s">
        <v>151</v>
      </c>
      <c r="B334" t="s">
        <v>421</v>
      </c>
      <c r="C334">
        <f ca="1">INDEX(Matrix!$A$1:$Q$78,MATCH(Link!A334,Matrix!$A:$A,0),MATCH(Link!B334,Matrix!$1:$1,0))</f>
        <v>0</v>
      </c>
    </row>
    <row r="335" spans="1:3">
      <c r="A335" s="30" t="s">
        <v>151</v>
      </c>
      <c r="B335" t="s">
        <v>516</v>
      </c>
      <c r="C335">
        <f ca="1">INDEX(Matrix!$A$1:$Q$78,MATCH(Link!A335,Matrix!$A:$A,0),MATCH(Link!B335,Matrix!$1:$1,0))</f>
        <v>0</v>
      </c>
    </row>
    <row r="336" spans="1:3">
      <c r="A336" s="30" t="s">
        <v>151</v>
      </c>
      <c r="B336" t="s">
        <v>184</v>
      </c>
      <c r="C336">
        <f ca="1">INDEX(Matrix!$A$1:$Q$78,MATCH(Link!A336,Matrix!$A:$A,0),MATCH(Link!B336,Matrix!$1:$1,0))</f>
        <v>0</v>
      </c>
    </row>
    <row r="337" spans="1:3">
      <c r="A337" s="30" t="s">
        <v>151</v>
      </c>
      <c r="B337" t="s">
        <v>517</v>
      </c>
      <c r="C337">
        <f ca="1">INDEX(Matrix!$A$1:$Q$78,MATCH(Link!A337,Matrix!$A:$A,0),MATCH(Link!B337,Matrix!$1:$1,0))</f>
        <v>0</v>
      </c>
    </row>
    <row r="338" spans="1:3">
      <c r="A338" s="30" t="s">
        <v>151</v>
      </c>
      <c r="B338" t="s">
        <v>497</v>
      </c>
      <c r="C338">
        <f ca="1">INDEX(Matrix!$A$1:$Q$78,MATCH(Link!A338,Matrix!$A:$A,0),MATCH(Link!B338,Matrix!$1:$1,0))</f>
        <v>0</v>
      </c>
    </row>
    <row r="339" spans="1:3">
      <c r="A339" s="30" t="s">
        <v>151</v>
      </c>
      <c r="B339" t="s">
        <v>519</v>
      </c>
      <c r="C339">
        <f ca="1">INDEX(Matrix!$A$1:$Q$78,MATCH(Link!A339,Matrix!$A:$A,0),MATCH(Link!B339,Matrix!$1:$1,0))</f>
        <v>0</v>
      </c>
    </row>
    <row r="340" spans="1:3">
      <c r="A340" s="30" t="s">
        <v>151</v>
      </c>
      <c r="B340" t="s">
        <v>474</v>
      </c>
      <c r="C340">
        <f ca="1">INDEX(Matrix!$A$1:$Q$78,MATCH(Link!A340,Matrix!$A:$A,0),MATCH(Link!B340,Matrix!$1:$1,0))</f>
        <v>0</v>
      </c>
    </row>
    <row r="341" spans="1:3">
      <c r="A341" s="30" t="s">
        <v>151</v>
      </c>
      <c r="B341" t="s">
        <v>526</v>
      </c>
      <c r="C341">
        <f ca="1">INDEX(Matrix!$A$1:$Q$78,MATCH(Link!A341,Matrix!$A:$A,0),MATCH(Link!B341,Matrix!$1:$1,0))</f>
        <v>1</v>
      </c>
    </row>
    <row r="342" spans="1:3">
      <c r="A342" s="31" t="s">
        <v>155</v>
      </c>
      <c r="B342" t="s">
        <v>510</v>
      </c>
      <c r="C342">
        <f ca="1">INDEX(Matrix!$A$1:$Q$78,MATCH(Link!A342,Matrix!$A:$A,0),MATCH(Link!B342,Matrix!$1:$1,0))</f>
        <v>1</v>
      </c>
    </row>
    <row r="343" spans="1:3">
      <c r="A343" s="31" t="s">
        <v>155</v>
      </c>
      <c r="B343" t="s">
        <v>440</v>
      </c>
      <c r="C343">
        <f ca="1">INDEX(Matrix!$A$1:$Q$78,MATCH(Link!A343,Matrix!$A:$A,0),MATCH(Link!B343,Matrix!$1:$1,0))</f>
        <v>0</v>
      </c>
    </row>
    <row r="344" spans="1:3">
      <c r="A344" s="31" t="s">
        <v>155</v>
      </c>
      <c r="B344" t="s">
        <v>421</v>
      </c>
      <c r="C344">
        <f ca="1">INDEX(Matrix!$A$1:$Q$78,MATCH(Link!A344,Matrix!$A:$A,0),MATCH(Link!B344,Matrix!$1:$1,0))</f>
        <v>0</v>
      </c>
    </row>
    <row r="345" spans="1:3">
      <c r="A345" s="31" t="s">
        <v>155</v>
      </c>
      <c r="B345" t="s">
        <v>516</v>
      </c>
      <c r="C345">
        <f ca="1">INDEX(Matrix!$A$1:$Q$78,MATCH(Link!A345,Matrix!$A:$A,0),MATCH(Link!B345,Matrix!$1:$1,0))</f>
        <v>0</v>
      </c>
    </row>
    <row r="346" spans="1:3">
      <c r="A346" s="31" t="s">
        <v>155</v>
      </c>
      <c r="B346" t="s">
        <v>184</v>
      </c>
      <c r="C346">
        <f ca="1">INDEX(Matrix!$A$1:$Q$78,MATCH(Link!A346,Matrix!$A:$A,0),MATCH(Link!B346,Matrix!$1:$1,0))</f>
        <v>0</v>
      </c>
    </row>
    <row r="347" spans="1:3">
      <c r="A347" s="31" t="s">
        <v>155</v>
      </c>
      <c r="B347" t="s">
        <v>517</v>
      </c>
      <c r="C347">
        <f ca="1">INDEX(Matrix!$A$1:$Q$78,MATCH(Link!A347,Matrix!$A:$A,0),MATCH(Link!B347,Matrix!$1:$1,0))</f>
        <v>0</v>
      </c>
    </row>
    <row r="348" spans="1:3">
      <c r="A348" s="31" t="s">
        <v>155</v>
      </c>
      <c r="B348" t="s">
        <v>497</v>
      </c>
      <c r="C348">
        <f ca="1">INDEX(Matrix!$A$1:$Q$78,MATCH(Link!A348,Matrix!$A:$A,0),MATCH(Link!B348,Matrix!$1:$1,0))</f>
        <v>1</v>
      </c>
    </row>
    <row r="349" spans="1:3">
      <c r="A349" s="31" t="s">
        <v>155</v>
      </c>
      <c r="B349" t="s">
        <v>519</v>
      </c>
      <c r="C349">
        <f ca="1">INDEX(Matrix!$A$1:$Q$78,MATCH(Link!A349,Matrix!$A:$A,0),MATCH(Link!B349,Matrix!$1:$1,0))</f>
        <v>0</v>
      </c>
    </row>
    <row r="350" spans="1:3">
      <c r="A350" s="31" t="s">
        <v>155</v>
      </c>
      <c r="B350" t="s">
        <v>474</v>
      </c>
      <c r="C350">
        <f ca="1">INDEX(Matrix!$A$1:$Q$78,MATCH(Link!A350,Matrix!$A:$A,0),MATCH(Link!B350,Matrix!$1:$1,0))</f>
        <v>0</v>
      </c>
    </row>
    <row r="351" spans="1:3">
      <c r="A351" s="31" t="s">
        <v>155</v>
      </c>
      <c r="B351" t="s">
        <v>526</v>
      </c>
      <c r="C351">
        <f ca="1">INDEX(Matrix!$A$1:$Q$78,MATCH(Link!A351,Matrix!$A:$A,0),MATCH(Link!B351,Matrix!$1:$1,0))</f>
        <v>0</v>
      </c>
    </row>
    <row r="352" spans="1:3">
      <c r="A352" s="31" t="s">
        <v>158</v>
      </c>
      <c r="B352" t="s">
        <v>510</v>
      </c>
      <c r="C352">
        <f ca="1">INDEX(Matrix!$A$1:$Q$78,MATCH(Link!A352,Matrix!$A:$A,0),MATCH(Link!B352,Matrix!$1:$1,0))</f>
        <v>1</v>
      </c>
    </row>
    <row r="353" spans="1:3">
      <c r="A353" s="31" t="s">
        <v>158</v>
      </c>
      <c r="B353" t="s">
        <v>440</v>
      </c>
      <c r="C353">
        <f ca="1">INDEX(Matrix!$A$1:$Q$78,MATCH(Link!A353,Matrix!$A:$A,0),MATCH(Link!B353,Matrix!$1:$1,0))</f>
        <v>0</v>
      </c>
    </row>
    <row r="354" spans="1:3">
      <c r="A354" s="31" t="s">
        <v>158</v>
      </c>
      <c r="B354" t="s">
        <v>421</v>
      </c>
      <c r="C354">
        <f ca="1">INDEX(Matrix!$A$1:$Q$78,MATCH(Link!A354,Matrix!$A:$A,0),MATCH(Link!B354,Matrix!$1:$1,0))</f>
        <v>0</v>
      </c>
    </row>
    <row r="355" spans="1:3">
      <c r="A355" s="31" t="s">
        <v>158</v>
      </c>
      <c r="B355" t="s">
        <v>516</v>
      </c>
      <c r="C355">
        <f ca="1">INDEX(Matrix!$A$1:$Q$78,MATCH(Link!A355,Matrix!$A:$A,0),MATCH(Link!B355,Matrix!$1:$1,0))</f>
        <v>0</v>
      </c>
    </row>
    <row r="356" spans="1:3">
      <c r="A356" s="31" t="s">
        <v>158</v>
      </c>
      <c r="B356" t="s">
        <v>184</v>
      </c>
      <c r="C356">
        <f ca="1">INDEX(Matrix!$A$1:$Q$78,MATCH(Link!A356,Matrix!$A:$A,0),MATCH(Link!B356,Matrix!$1:$1,0))</f>
        <v>1</v>
      </c>
    </row>
    <row r="357" spans="1:3">
      <c r="A357" s="31" t="s">
        <v>158</v>
      </c>
      <c r="B357" t="s">
        <v>517</v>
      </c>
      <c r="C357">
        <f ca="1">INDEX(Matrix!$A$1:$Q$78,MATCH(Link!A357,Matrix!$A:$A,0),MATCH(Link!B357,Matrix!$1:$1,0))</f>
        <v>0</v>
      </c>
    </row>
    <row r="358" spans="1:3">
      <c r="A358" s="31" t="s">
        <v>158</v>
      </c>
      <c r="B358" t="s">
        <v>497</v>
      </c>
      <c r="C358">
        <f ca="1">INDEX(Matrix!$A$1:$Q$78,MATCH(Link!A358,Matrix!$A:$A,0),MATCH(Link!B358,Matrix!$1:$1,0))</f>
        <v>0</v>
      </c>
    </row>
    <row r="359" spans="1:3">
      <c r="A359" s="31" t="s">
        <v>158</v>
      </c>
      <c r="B359" t="s">
        <v>519</v>
      </c>
      <c r="C359">
        <f ca="1">INDEX(Matrix!$A$1:$Q$78,MATCH(Link!A359,Matrix!$A:$A,0),MATCH(Link!B359,Matrix!$1:$1,0))</f>
        <v>0</v>
      </c>
    </row>
    <row r="360" spans="1:3">
      <c r="A360" s="31" t="s">
        <v>158</v>
      </c>
      <c r="B360" t="s">
        <v>474</v>
      </c>
      <c r="C360">
        <f ca="1">INDEX(Matrix!$A$1:$Q$78,MATCH(Link!A360,Matrix!$A:$A,0),MATCH(Link!B360,Matrix!$1:$1,0))</f>
        <v>0</v>
      </c>
    </row>
    <row r="361" spans="1:3">
      <c r="A361" s="31" t="s">
        <v>158</v>
      </c>
      <c r="B361" t="s">
        <v>526</v>
      </c>
      <c r="C361">
        <f ca="1">INDEX(Matrix!$A$1:$Q$78,MATCH(Link!A361,Matrix!$A:$A,0),MATCH(Link!B361,Matrix!$1:$1,0))</f>
        <v>0</v>
      </c>
    </row>
    <row r="362" spans="1:3">
      <c r="A362" s="30" t="s">
        <v>159</v>
      </c>
      <c r="B362" t="s">
        <v>510</v>
      </c>
      <c r="C362">
        <f ca="1">INDEX(Matrix!$A$1:$Q$78,MATCH(Link!A362,Matrix!$A:$A,0),MATCH(Link!B362,Matrix!$1:$1,0))</f>
        <v>0</v>
      </c>
    </row>
    <row r="363" spans="1:3">
      <c r="A363" s="30" t="s">
        <v>159</v>
      </c>
      <c r="B363" t="s">
        <v>440</v>
      </c>
      <c r="C363">
        <f ca="1">INDEX(Matrix!$A$1:$Q$78,MATCH(Link!A363,Matrix!$A:$A,0),MATCH(Link!B363,Matrix!$1:$1,0))</f>
        <v>0</v>
      </c>
    </row>
    <row r="364" spans="1:3">
      <c r="A364" s="30" t="s">
        <v>159</v>
      </c>
      <c r="B364" t="s">
        <v>421</v>
      </c>
      <c r="C364">
        <f ca="1">INDEX(Matrix!$A$1:$Q$78,MATCH(Link!A364,Matrix!$A:$A,0),MATCH(Link!B364,Matrix!$1:$1,0))</f>
        <v>0</v>
      </c>
    </row>
    <row r="365" spans="1:3">
      <c r="A365" s="30" t="s">
        <v>159</v>
      </c>
      <c r="B365" t="s">
        <v>516</v>
      </c>
      <c r="C365">
        <f ca="1">INDEX(Matrix!$A$1:$Q$78,MATCH(Link!A365,Matrix!$A:$A,0),MATCH(Link!B365,Matrix!$1:$1,0))</f>
        <v>0</v>
      </c>
    </row>
    <row r="366" spans="1:3">
      <c r="A366" s="30" t="s">
        <v>159</v>
      </c>
      <c r="B366" t="s">
        <v>184</v>
      </c>
      <c r="C366">
        <f ca="1">INDEX(Matrix!$A$1:$Q$78,MATCH(Link!A366,Matrix!$A:$A,0),MATCH(Link!B366,Matrix!$1:$1,0))</f>
        <v>1</v>
      </c>
    </row>
    <row r="367" spans="1:3">
      <c r="A367" s="30" t="s">
        <v>159</v>
      </c>
      <c r="B367" t="s">
        <v>517</v>
      </c>
      <c r="C367">
        <f ca="1">INDEX(Matrix!$A$1:$Q$78,MATCH(Link!A367,Matrix!$A:$A,0),MATCH(Link!B367,Matrix!$1:$1,0))</f>
        <v>0</v>
      </c>
    </row>
    <row r="368" spans="1:3">
      <c r="A368" s="30" t="s">
        <v>159</v>
      </c>
      <c r="B368" t="s">
        <v>497</v>
      </c>
      <c r="C368">
        <f ca="1">INDEX(Matrix!$A$1:$Q$78,MATCH(Link!A368,Matrix!$A:$A,0),MATCH(Link!B368,Matrix!$1:$1,0))</f>
        <v>0</v>
      </c>
    </row>
    <row r="369" spans="1:3">
      <c r="A369" s="30" t="s">
        <v>159</v>
      </c>
      <c r="B369" t="s">
        <v>519</v>
      </c>
      <c r="C369">
        <f ca="1">INDEX(Matrix!$A$1:$Q$78,MATCH(Link!A369,Matrix!$A:$A,0),MATCH(Link!B369,Matrix!$1:$1,0))</f>
        <v>0</v>
      </c>
    </row>
    <row r="370" spans="1:3">
      <c r="A370" s="30" t="s">
        <v>159</v>
      </c>
      <c r="B370" t="s">
        <v>474</v>
      </c>
      <c r="C370">
        <f ca="1">INDEX(Matrix!$A$1:$Q$78,MATCH(Link!A370,Matrix!$A:$A,0),MATCH(Link!B370,Matrix!$1:$1,0))</f>
        <v>0</v>
      </c>
    </row>
    <row r="371" spans="1:3">
      <c r="A371" s="30" t="s">
        <v>159</v>
      </c>
      <c r="B371" t="s">
        <v>526</v>
      </c>
      <c r="C371">
        <f ca="1">INDEX(Matrix!$A$1:$Q$78,MATCH(Link!A371,Matrix!$A:$A,0),MATCH(Link!B371,Matrix!$1:$1,0))</f>
        <v>0</v>
      </c>
    </row>
    <row r="372" spans="1:3">
      <c r="A372" s="30" t="s">
        <v>161</v>
      </c>
      <c r="B372" t="s">
        <v>510</v>
      </c>
      <c r="C372">
        <f ca="1">INDEX(Matrix!$A$1:$Q$78,MATCH(Link!A372,Matrix!$A:$A,0),MATCH(Link!B372,Matrix!$1:$1,0))</f>
        <v>0</v>
      </c>
    </row>
    <row r="373" spans="1:3">
      <c r="A373" s="30" t="s">
        <v>161</v>
      </c>
      <c r="B373" t="s">
        <v>440</v>
      </c>
      <c r="C373">
        <f ca="1">INDEX(Matrix!$A$1:$Q$78,MATCH(Link!A373,Matrix!$A:$A,0),MATCH(Link!B373,Matrix!$1:$1,0))</f>
        <v>0</v>
      </c>
    </row>
    <row r="374" spans="1:3">
      <c r="A374" s="30" t="s">
        <v>161</v>
      </c>
      <c r="B374" t="s">
        <v>421</v>
      </c>
      <c r="C374">
        <f ca="1">INDEX(Matrix!$A$1:$Q$78,MATCH(Link!A374,Matrix!$A:$A,0),MATCH(Link!B374,Matrix!$1:$1,0))</f>
        <v>0</v>
      </c>
    </row>
    <row r="375" spans="1:3">
      <c r="A375" s="30" t="s">
        <v>161</v>
      </c>
      <c r="B375" t="s">
        <v>516</v>
      </c>
      <c r="C375">
        <f ca="1">INDEX(Matrix!$A$1:$Q$78,MATCH(Link!A375,Matrix!$A:$A,0),MATCH(Link!B375,Matrix!$1:$1,0))</f>
        <v>0</v>
      </c>
    </row>
    <row r="376" spans="1:3">
      <c r="A376" s="30" t="s">
        <v>161</v>
      </c>
      <c r="B376" t="s">
        <v>184</v>
      </c>
      <c r="C376">
        <f ca="1">INDEX(Matrix!$A$1:$Q$78,MATCH(Link!A376,Matrix!$A:$A,0),MATCH(Link!B376,Matrix!$1:$1,0))</f>
        <v>1</v>
      </c>
    </row>
    <row r="377" spans="1:3">
      <c r="A377" s="30" t="s">
        <v>161</v>
      </c>
      <c r="B377" t="s">
        <v>517</v>
      </c>
      <c r="C377">
        <f ca="1">INDEX(Matrix!$A$1:$Q$78,MATCH(Link!A377,Matrix!$A:$A,0),MATCH(Link!B377,Matrix!$1:$1,0))</f>
        <v>0</v>
      </c>
    </row>
    <row r="378" spans="1:3">
      <c r="A378" s="30" t="s">
        <v>161</v>
      </c>
      <c r="B378" t="s">
        <v>497</v>
      </c>
      <c r="C378">
        <f ca="1">INDEX(Matrix!$A$1:$Q$78,MATCH(Link!A378,Matrix!$A:$A,0),MATCH(Link!B378,Matrix!$1:$1,0))</f>
        <v>0</v>
      </c>
    </row>
    <row r="379" spans="1:3">
      <c r="A379" s="30" t="s">
        <v>161</v>
      </c>
      <c r="B379" t="s">
        <v>519</v>
      </c>
      <c r="C379">
        <f ca="1">INDEX(Matrix!$A$1:$Q$78,MATCH(Link!A379,Matrix!$A:$A,0),MATCH(Link!B379,Matrix!$1:$1,0))</f>
        <v>0</v>
      </c>
    </row>
    <row r="380" spans="1:3">
      <c r="A380" s="30" t="s">
        <v>161</v>
      </c>
      <c r="B380" t="s">
        <v>474</v>
      </c>
      <c r="C380">
        <f ca="1">INDEX(Matrix!$A$1:$Q$78,MATCH(Link!A380,Matrix!$A:$A,0),MATCH(Link!B380,Matrix!$1:$1,0))</f>
        <v>0</v>
      </c>
    </row>
    <row r="381" spans="1:3">
      <c r="A381" s="30" t="s">
        <v>161</v>
      </c>
      <c r="B381" t="s">
        <v>526</v>
      </c>
      <c r="C381">
        <f ca="1">INDEX(Matrix!$A$1:$Q$78,MATCH(Link!A381,Matrix!$A:$A,0),MATCH(Link!B381,Matrix!$1:$1,0))</f>
        <v>0</v>
      </c>
    </row>
    <row r="382" spans="1:3">
      <c r="A382" s="30" t="s">
        <v>163</v>
      </c>
      <c r="B382" t="s">
        <v>510</v>
      </c>
      <c r="C382">
        <f ca="1">INDEX(Matrix!$A$1:$Q$78,MATCH(Link!A382,Matrix!$A:$A,0),MATCH(Link!B382,Matrix!$1:$1,0))</f>
        <v>1</v>
      </c>
    </row>
    <row r="383" spans="1:3">
      <c r="A383" s="30" t="s">
        <v>163</v>
      </c>
      <c r="B383" t="s">
        <v>440</v>
      </c>
      <c r="C383">
        <f ca="1">INDEX(Matrix!$A$1:$Q$78,MATCH(Link!A383,Matrix!$A:$A,0),MATCH(Link!B383,Matrix!$1:$1,0))</f>
        <v>0</v>
      </c>
    </row>
    <row r="384" spans="1:3">
      <c r="A384" s="30" t="s">
        <v>163</v>
      </c>
      <c r="B384" t="s">
        <v>421</v>
      </c>
      <c r="C384">
        <f ca="1">INDEX(Matrix!$A$1:$Q$78,MATCH(Link!A384,Matrix!$A:$A,0),MATCH(Link!B384,Matrix!$1:$1,0))</f>
        <v>0</v>
      </c>
    </row>
    <row r="385" spans="1:3">
      <c r="A385" s="30" t="s">
        <v>163</v>
      </c>
      <c r="B385" t="s">
        <v>516</v>
      </c>
      <c r="C385">
        <f ca="1">INDEX(Matrix!$A$1:$Q$78,MATCH(Link!A385,Matrix!$A:$A,0),MATCH(Link!B385,Matrix!$1:$1,0))</f>
        <v>0</v>
      </c>
    </row>
    <row r="386" spans="1:3">
      <c r="A386" s="30" t="s">
        <v>163</v>
      </c>
      <c r="B386" t="s">
        <v>184</v>
      </c>
      <c r="C386">
        <f ca="1">INDEX(Matrix!$A$1:$Q$78,MATCH(Link!A386,Matrix!$A:$A,0),MATCH(Link!B386,Matrix!$1:$1,0))</f>
        <v>0</v>
      </c>
    </row>
    <row r="387" spans="1:3">
      <c r="A387" s="30" t="s">
        <v>163</v>
      </c>
      <c r="B387" t="s">
        <v>517</v>
      </c>
      <c r="C387">
        <f ca="1">INDEX(Matrix!$A$1:$Q$78,MATCH(Link!A387,Matrix!$A:$A,0),MATCH(Link!B387,Matrix!$1:$1,0))</f>
        <v>0</v>
      </c>
    </row>
    <row r="388" spans="1:3">
      <c r="A388" s="30" t="s">
        <v>163</v>
      </c>
      <c r="B388" t="s">
        <v>497</v>
      </c>
      <c r="C388">
        <f ca="1">INDEX(Matrix!$A$1:$Q$78,MATCH(Link!A388,Matrix!$A:$A,0),MATCH(Link!B388,Matrix!$1:$1,0))</f>
        <v>1</v>
      </c>
    </row>
    <row r="389" spans="1:3">
      <c r="A389" s="30" t="s">
        <v>163</v>
      </c>
      <c r="B389" t="s">
        <v>519</v>
      </c>
      <c r="C389">
        <f ca="1">INDEX(Matrix!$A$1:$Q$78,MATCH(Link!A389,Matrix!$A:$A,0),MATCH(Link!B389,Matrix!$1:$1,0))</f>
        <v>0</v>
      </c>
    </row>
    <row r="390" spans="1:3">
      <c r="A390" s="30" t="s">
        <v>163</v>
      </c>
      <c r="B390" t="s">
        <v>474</v>
      </c>
      <c r="C390">
        <f ca="1">INDEX(Matrix!$A$1:$Q$78,MATCH(Link!A390,Matrix!$A:$A,0),MATCH(Link!B390,Matrix!$1:$1,0))</f>
        <v>0</v>
      </c>
    </row>
    <row r="391" spans="1:3">
      <c r="A391" s="30" t="s">
        <v>163</v>
      </c>
      <c r="B391" t="s">
        <v>526</v>
      </c>
      <c r="C391">
        <f ca="1">INDEX(Matrix!$A$1:$Q$78,MATCH(Link!A391,Matrix!$A:$A,0),MATCH(Link!B391,Matrix!$1:$1,0))</f>
        <v>1</v>
      </c>
    </row>
    <row r="392" spans="1:3">
      <c r="A392" s="30" t="s">
        <v>165</v>
      </c>
      <c r="B392" t="s">
        <v>510</v>
      </c>
      <c r="C392">
        <f ca="1">INDEX(Matrix!$A$1:$Q$78,MATCH(Link!A392,Matrix!$A:$A,0),MATCH(Link!B392,Matrix!$1:$1,0))</f>
        <v>1</v>
      </c>
    </row>
    <row r="393" spans="1:3">
      <c r="A393" s="30" t="s">
        <v>165</v>
      </c>
      <c r="B393" t="s">
        <v>440</v>
      </c>
      <c r="C393">
        <f ca="1">INDEX(Matrix!$A$1:$Q$78,MATCH(Link!A393,Matrix!$A:$A,0),MATCH(Link!B393,Matrix!$1:$1,0))</f>
        <v>1</v>
      </c>
    </row>
    <row r="394" spans="1:3">
      <c r="A394" s="30" t="s">
        <v>165</v>
      </c>
      <c r="B394" t="s">
        <v>421</v>
      </c>
      <c r="C394">
        <f ca="1">INDEX(Matrix!$A$1:$Q$78,MATCH(Link!A394,Matrix!$A:$A,0),MATCH(Link!B394,Matrix!$1:$1,0))</f>
        <v>0</v>
      </c>
    </row>
    <row r="395" spans="1:3">
      <c r="A395" s="30" t="s">
        <v>165</v>
      </c>
      <c r="B395" t="s">
        <v>516</v>
      </c>
      <c r="C395">
        <f ca="1">INDEX(Matrix!$A$1:$Q$78,MATCH(Link!A395,Matrix!$A:$A,0),MATCH(Link!B395,Matrix!$1:$1,0))</f>
        <v>0</v>
      </c>
    </row>
    <row r="396" spans="1:3">
      <c r="A396" s="30" t="s">
        <v>165</v>
      </c>
      <c r="B396" t="s">
        <v>184</v>
      </c>
      <c r="C396">
        <f ca="1">INDEX(Matrix!$A$1:$Q$78,MATCH(Link!A396,Matrix!$A:$A,0),MATCH(Link!B396,Matrix!$1:$1,0))</f>
        <v>0</v>
      </c>
    </row>
    <row r="397" spans="1:3">
      <c r="A397" s="30" t="s">
        <v>165</v>
      </c>
      <c r="B397" t="s">
        <v>517</v>
      </c>
      <c r="C397">
        <f ca="1">INDEX(Matrix!$A$1:$Q$78,MATCH(Link!A397,Matrix!$A:$A,0),MATCH(Link!B397,Matrix!$1:$1,0))</f>
        <v>0</v>
      </c>
    </row>
    <row r="398" spans="1:3">
      <c r="A398" s="30" t="s">
        <v>165</v>
      </c>
      <c r="B398" t="s">
        <v>497</v>
      </c>
      <c r="C398">
        <f ca="1">INDEX(Matrix!$A$1:$Q$78,MATCH(Link!A398,Matrix!$A:$A,0),MATCH(Link!B398,Matrix!$1:$1,0))</f>
        <v>1</v>
      </c>
    </row>
    <row r="399" spans="1:3">
      <c r="A399" s="30" t="s">
        <v>165</v>
      </c>
      <c r="B399" t="s">
        <v>519</v>
      </c>
      <c r="C399">
        <f ca="1">INDEX(Matrix!$A$1:$Q$78,MATCH(Link!A399,Matrix!$A:$A,0),MATCH(Link!B399,Matrix!$1:$1,0))</f>
        <v>0</v>
      </c>
    </row>
    <row r="400" spans="1:3">
      <c r="A400" s="30" t="s">
        <v>165</v>
      </c>
      <c r="B400" t="s">
        <v>474</v>
      </c>
      <c r="C400">
        <f ca="1">INDEX(Matrix!$A$1:$Q$78,MATCH(Link!A400,Matrix!$A:$A,0),MATCH(Link!B400,Matrix!$1:$1,0))</f>
        <v>0</v>
      </c>
    </row>
    <row r="401" spans="1:3">
      <c r="A401" s="30" t="s">
        <v>165</v>
      </c>
      <c r="B401" t="s">
        <v>526</v>
      </c>
      <c r="C401">
        <f ca="1">INDEX(Matrix!$A$1:$Q$78,MATCH(Link!A401,Matrix!$A:$A,0),MATCH(Link!B401,Matrix!$1:$1,0))</f>
        <v>0</v>
      </c>
    </row>
    <row r="402" spans="1:3">
      <c r="A402" s="31" t="s">
        <v>169</v>
      </c>
      <c r="B402" t="s">
        <v>510</v>
      </c>
      <c r="C402">
        <f ca="1">INDEX(Matrix!$A$1:$Q$78,MATCH(Link!A402,Matrix!$A:$A,0),MATCH(Link!B402,Matrix!$1:$1,0))</f>
        <v>1</v>
      </c>
    </row>
    <row r="403" spans="1:3">
      <c r="A403" s="31" t="s">
        <v>169</v>
      </c>
      <c r="B403" t="s">
        <v>440</v>
      </c>
      <c r="C403">
        <f ca="1">INDEX(Matrix!$A$1:$Q$78,MATCH(Link!A403,Matrix!$A:$A,0),MATCH(Link!B403,Matrix!$1:$1,0))</f>
        <v>0</v>
      </c>
    </row>
    <row r="404" spans="1:3">
      <c r="A404" s="31" t="s">
        <v>169</v>
      </c>
      <c r="B404" t="s">
        <v>421</v>
      </c>
      <c r="C404">
        <f ca="1">INDEX(Matrix!$A$1:$Q$78,MATCH(Link!A404,Matrix!$A:$A,0),MATCH(Link!B404,Matrix!$1:$1,0))</f>
        <v>1</v>
      </c>
    </row>
    <row r="405" spans="1:3">
      <c r="A405" s="31" t="s">
        <v>169</v>
      </c>
      <c r="B405" t="s">
        <v>516</v>
      </c>
      <c r="C405">
        <f ca="1">INDEX(Matrix!$A$1:$Q$78,MATCH(Link!A405,Matrix!$A:$A,0),MATCH(Link!B405,Matrix!$1:$1,0))</f>
        <v>1</v>
      </c>
    </row>
    <row r="406" spans="1:3">
      <c r="A406" s="31" t="s">
        <v>169</v>
      </c>
      <c r="B406" t="s">
        <v>184</v>
      </c>
      <c r="C406">
        <f ca="1">INDEX(Matrix!$A$1:$Q$78,MATCH(Link!A406,Matrix!$A:$A,0),MATCH(Link!B406,Matrix!$1:$1,0))</f>
        <v>1</v>
      </c>
    </row>
    <row r="407" spans="1:3">
      <c r="A407" s="31" t="s">
        <v>169</v>
      </c>
      <c r="B407" t="s">
        <v>517</v>
      </c>
      <c r="C407">
        <f ca="1">INDEX(Matrix!$A$1:$Q$78,MATCH(Link!A407,Matrix!$A:$A,0),MATCH(Link!B407,Matrix!$1:$1,0))</f>
        <v>0</v>
      </c>
    </row>
    <row r="408" spans="1:3">
      <c r="A408" s="31" t="s">
        <v>169</v>
      </c>
      <c r="B408" t="s">
        <v>497</v>
      </c>
      <c r="C408">
        <f ca="1">INDEX(Matrix!$A$1:$Q$78,MATCH(Link!A408,Matrix!$A:$A,0),MATCH(Link!B408,Matrix!$1:$1,0))</f>
        <v>0</v>
      </c>
    </row>
    <row r="409" spans="1:3">
      <c r="A409" s="31" t="s">
        <v>169</v>
      </c>
      <c r="B409" t="s">
        <v>519</v>
      </c>
      <c r="C409">
        <f ca="1">INDEX(Matrix!$A$1:$Q$78,MATCH(Link!A409,Matrix!$A:$A,0),MATCH(Link!B409,Matrix!$1:$1,0))</f>
        <v>0</v>
      </c>
    </row>
    <row r="410" spans="1:3">
      <c r="A410" s="31" t="s">
        <v>169</v>
      </c>
      <c r="B410" t="s">
        <v>474</v>
      </c>
      <c r="C410">
        <f ca="1">INDEX(Matrix!$A$1:$Q$78,MATCH(Link!A410,Matrix!$A:$A,0),MATCH(Link!B410,Matrix!$1:$1,0))</f>
        <v>0</v>
      </c>
    </row>
    <row r="411" spans="1:3">
      <c r="A411" s="31" t="s">
        <v>169</v>
      </c>
      <c r="B411" t="s">
        <v>526</v>
      </c>
      <c r="C411">
        <f ca="1">INDEX(Matrix!$A$1:$Q$78,MATCH(Link!A411,Matrix!$A:$A,0),MATCH(Link!B411,Matrix!$1:$1,0))</f>
        <v>1</v>
      </c>
    </row>
    <row r="412" spans="1:3">
      <c r="A412" s="48" t="s">
        <v>318</v>
      </c>
      <c r="B412" t="s">
        <v>510</v>
      </c>
      <c r="C412">
        <f ca="1">INDEX(Matrix!$A$1:$Q$78,MATCH(Link!A412,Matrix!$A:$A,0),MATCH(Link!B412,Matrix!$1:$1,0))</f>
        <v>1</v>
      </c>
    </row>
    <row r="413" spans="1:3">
      <c r="A413" s="48" t="s">
        <v>318</v>
      </c>
      <c r="B413" t="s">
        <v>440</v>
      </c>
      <c r="C413">
        <f ca="1">INDEX(Matrix!$A$1:$Q$78,MATCH(Link!A413,Matrix!$A:$A,0),MATCH(Link!B413,Matrix!$1:$1,0))</f>
        <v>0</v>
      </c>
    </row>
    <row r="414" spans="1:3">
      <c r="A414" s="48" t="s">
        <v>318</v>
      </c>
      <c r="B414" t="s">
        <v>421</v>
      </c>
      <c r="C414">
        <f ca="1">INDEX(Matrix!$A$1:$Q$78,MATCH(Link!A414,Matrix!$A:$A,0),MATCH(Link!B414,Matrix!$1:$1,0))</f>
        <v>0</v>
      </c>
    </row>
    <row r="415" spans="1:3">
      <c r="A415" s="48" t="s">
        <v>318</v>
      </c>
      <c r="B415" t="s">
        <v>516</v>
      </c>
      <c r="C415">
        <f ca="1">INDEX(Matrix!$A$1:$Q$78,MATCH(Link!A415,Matrix!$A:$A,0),MATCH(Link!B415,Matrix!$1:$1,0))</f>
        <v>0</v>
      </c>
    </row>
    <row r="416" spans="1:3">
      <c r="A416" s="48" t="s">
        <v>318</v>
      </c>
      <c r="B416" t="s">
        <v>184</v>
      </c>
      <c r="C416">
        <f ca="1">INDEX(Matrix!$A$1:$Q$78,MATCH(Link!A416,Matrix!$A:$A,0),MATCH(Link!B416,Matrix!$1:$1,0))</f>
        <v>0</v>
      </c>
    </row>
    <row r="417" spans="1:3">
      <c r="A417" s="48" t="s">
        <v>318</v>
      </c>
      <c r="B417" t="s">
        <v>517</v>
      </c>
      <c r="C417">
        <f ca="1">INDEX(Matrix!$A$1:$Q$78,MATCH(Link!A417,Matrix!$A:$A,0),MATCH(Link!B417,Matrix!$1:$1,0))</f>
        <v>0</v>
      </c>
    </row>
    <row r="418" spans="1:3">
      <c r="A418" s="48" t="s">
        <v>318</v>
      </c>
      <c r="B418" t="s">
        <v>497</v>
      </c>
      <c r="C418">
        <f ca="1">INDEX(Matrix!$A$1:$Q$78,MATCH(Link!A418,Matrix!$A:$A,0),MATCH(Link!B418,Matrix!$1:$1,0))</f>
        <v>0</v>
      </c>
    </row>
    <row r="419" spans="1:3">
      <c r="A419" s="48" t="s">
        <v>318</v>
      </c>
      <c r="B419" t="s">
        <v>519</v>
      </c>
      <c r="C419">
        <f ca="1">INDEX(Matrix!$A$1:$Q$78,MATCH(Link!A419,Matrix!$A:$A,0),MATCH(Link!B419,Matrix!$1:$1,0))</f>
        <v>0</v>
      </c>
    </row>
    <row r="420" spans="1:3">
      <c r="A420" s="48" t="s">
        <v>318</v>
      </c>
      <c r="B420" t="s">
        <v>474</v>
      </c>
      <c r="C420">
        <f ca="1">INDEX(Matrix!$A$1:$Q$78,MATCH(Link!A420,Matrix!$A:$A,0),MATCH(Link!B420,Matrix!$1:$1,0))</f>
        <v>0</v>
      </c>
    </row>
    <row r="421" spans="1:3">
      <c r="A421" s="48" t="s">
        <v>318</v>
      </c>
      <c r="B421" t="s">
        <v>526</v>
      </c>
      <c r="C421">
        <f ca="1">INDEX(Matrix!$A$1:$Q$78,MATCH(Link!A421,Matrix!$A:$A,0),MATCH(Link!B421,Matrix!$1:$1,0))</f>
        <v>0</v>
      </c>
    </row>
    <row r="422" spans="1:3">
      <c r="A422" t="s">
        <v>321</v>
      </c>
      <c r="B422" t="s">
        <v>510</v>
      </c>
      <c r="C422">
        <f ca="1">INDEX(Matrix!$A$1:$Q$78,MATCH(Link!A422,Matrix!$A:$A,0),MATCH(Link!B422,Matrix!$1:$1,0))</f>
        <v>0</v>
      </c>
    </row>
    <row r="423" spans="1:3">
      <c r="A423" t="s">
        <v>321</v>
      </c>
      <c r="B423" t="s">
        <v>440</v>
      </c>
      <c r="C423">
        <f ca="1">INDEX(Matrix!$A$1:$Q$78,MATCH(Link!A423,Matrix!$A:$A,0),MATCH(Link!B423,Matrix!$1:$1,0))</f>
        <v>0</v>
      </c>
    </row>
    <row r="424" spans="1:3">
      <c r="A424" t="s">
        <v>321</v>
      </c>
      <c r="B424" t="s">
        <v>421</v>
      </c>
      <c r="C424">
        <f ca="1">INDEX(Matrix!$A$1:$Q$78,MATCH(Link!A424,Matrix!$A:$A,0),MATCH(Link!B424,Matrix!$1:$1,0))</f>
        <v>0</v>
      </c>
    </row>
    <row r="425" spans="1:3">
      <c r="A425" t="s">
        <v>321</v>
      </c>
      <c r="B425" t="s">
        <v>516</v>
      </c>
      <c r="C425">
        <f ca="1">INDEX(Matrix!$A$1:$Q$78,MATCH(Link!A425,Matrix!$A:$A,0),MATCH(Link!B425,Matrix!$1:$1,0))</f>
        <v>0</v>
      </c>
    </row>
    <row r="426" spans="1:3">
      <c r="A426" t="s">
        <v>321</v>
      </c>
      <c r="B426" t="s">
        <v>184</v>
      </c>
      <c r="C426">
        <f ca="1">INDEX(Matrix!$A$1:$Q$78,MATCH(Link!A426,Matrix!$A:$A,0),MATCH(Link!B426,Matrix!$1:$1,0))</f>
        <v>1</v>
      </c>
    </row>
    <row r="427" spans="1:3">
      <c r="A427" t="s">
        <v>321</v>
      </c>
      <c r="B427" t="s">
        <v>517</v>
      </c>
      <c r="C427">
        <f ca="1">INDEX(Matrix!$A$1:$Q$78,MATCH(Link!A427,Matrix!$A:$A,0),MATCH(Link!B427,Matrix!$1:$1,0))</f>
        <v>0</v>
      </c>
    </row>
    <row r="428" spans="1:3">
      <c r="A428" t="s">
        <v>321</v>
      </c>
      <c r="B428" t="s">
        <v>497</v>
      </c>
      <c r="C428">
        <f ca="1">INDEX(Matrix!$A$1:$Q$78,MATCH(Link!A428,Matrix!$A:$A,0),MATCH(Link!B428,Matrix!$1:$1,0))</f>
        <v>0</v>
      </c>
    </row>
    <row r="429" spans="1:3">
      <c r="A429" t="s">
        <v>321</v>
      </c>
      <c r="B429" t="s">
        <v>519</v>
      </c>
      <c r="C429">
        <f ca="1">INDEX(Matrix!$A$1:$Q$78,MATCH(Link!A429,Matrix!$A:$A,0),MATCH(Link!B429,Matrix!$1:$1,0))</f>
        <v>0</v>
      </c>
    </row>
    <row r="430" spans="1:3">
      <c r="A430" t="s">
        <v>321</v>
      </c>
      <c r="B430" t="s">
        <v>474</v>
      </c>
      <c r="C430">
        <f ca="1">INDEX(Matrix!$A$1:$Q$78,MATCH(Link!A430,Matrix!$A:$A,0),MATCH(Link!B430,Matrix!$1:$1,0))</f>
        <v>0</v>
      </c>
    </row>
    <row r="431" spans="1:3">
      <c r="A431" t="s">
        <v>321</v>
      </c>
      <c r="B431" t="s">
        <v>526</v>
      </c>
      <c r="C431">
        <f ca="1">INDEX(Matrix!$A$1:$Q$78,MATCH(Link!A431,Matrix!$A:$A,0),MATCH(Link!B431,Matrix!$1:$1,0))</f>
        <v>0</v>
      </c>
    </row>
    <row r="432" spans="1:3">
      <c r="A432" t="s">
        <v>324</v>
      </c>
      <c r="B432" t="s">
        <v>510</v>
      </c>
      <c r="C432">
        <f ca="1">INDEX(Matrix!$A$1:$Q$78,MATCH(Link!A432,Matrix!$A:$A,0),MATCH(Link!B432,Matrix!$1:$1,0))</f>
        <v>0</v>
      </c>
    </row>
    <row r="433" spans="1:3">
      <c r="A433" t="s">
        <v>324</v>
      </c>
      <c r="B433" t="s">
        <v>440</v>
      </c>
      <c r="C433">
        <f ca="1">INDEX(Matrix!$A$1:$Q$78,MATCH(Link!A433,Matrix!$A:$A,0),MATCH(Link!B433,Matrix!$1:$1,0))</f>
        <v>0</v>
      </c>
    </row>
    <row r="434" spans="1:3">
      <c r="A434" t="s">
        <v>324</v>
      </c>
      <c r="B434" t="s">
        <v>421</v>
      </c>
      <c r="C434">
        <f ca="1">INDEX(Matrix!$A$1:$Q$78,MATCH(Link!A434,Matrix!$A:$A,0),MATCH(Link!B434,Matrix!$1:$1,0))</f>
        <v>0</v>
      </c>
    </row>
    <row r="435" spans="1:3">
      <c r="A435" t="s">
        <v>324</v>
      </c>
      <c r="B435" t="s">
        <v>516</v>
      </c>
      <c r="C435">
        <f ca="1">INDEX(Matrix!$A$1:$Q$78,MATCH(Link!A435,Matrix!$A:$A,0),MATCH(Link!B435,Matrix!$1:$1,0))</f>
        <v>1</v>
      </c>
    </row>
    <row r="436" spans="1:3">
      <c r="A436" t="s">
        <v>324</v>
      </c>
      <c r="B436" t="s">
        <v>184</v>
      </c>
      <c r="C436">
        <f ca="1">INDEX(Matrix!$A$1:$Q$78,MATCH(Link!A436,Matrix!$A:$A,0),MATCH(Link!B436,Matrix!$1:$1,0))</f>
        <v>0</v>
      </c>
    </row>
    <row r="437" spans="1:3">
      <c r="A437" t="s">
        <v>324</v>
      </c>
      <c r="B437" t="s">
        <v>517</v>
      </c>
      <c r="C437">
        <f ca="1">INDEX(Matrix!$A$1:$Q$78,MATCH(Link!A437,Matrix!$A:$A,0),MATCH(Link!B437,Matrix!$1:$1,0))</f>
        <v>0</v>
      </c>
    </row>
    <row r="438" spans="1:3">
      <c r="A438" t="s">
        <v>324</v>
      </c>
      <c r="B438" t="s">
        <v>497</v>
      </c>
      <c r="C438">
        <f ca="1">INDEX(Matrix!$A$1:$Q$78,MATCH(Link!A438,Matrix!$A:$A,0),MATCH(Link!B438,Matrix!$1:$1,0))</f>
        <v>0</v>
      </c>
    </row>
    <row r="439" spans="1:3">
      <c r="A439" t="s">
        <v>324</v>
      </c>
      <c r="B439" t="s">
        <v>519</v>
      </c>
      <c r="C439">
        <f ca="1">INDEX(Matrix!$A$1:$Q$78,MATCH(Link!A439,Matrix!$A:$A,0),MATCH(Link!B439,Matrix!$1:$1,0))</f>
        <v>0</v>
      </c>
    </row>
    <row r="440" spans="1:3">
      <c r="A440" t="s">
        <v>324</v>
      </c>
      <c r="B440" t="s">
        <v>474</v>
      </c>
      <c r="C440">
        <f ca="1">INDEX(Matrix!$A$1:$Q$78,MATCH(Link!A440,Matrix!$A:$A,0),MATCH(Link!B440,Matrix!$1:$1,0))</f>
        <v>0</v>
      </c>
    </row>
    <row r="441" spans="1:3">
      <c r="A441" t="s">
        <v>324</v>
      </c>
      <c r="B441" t="s">
        <v>526</v>
      </c>
      <c r="C441">
        <f ca="1">INDEX(Matrix!$A$1:$Q$78,MATCH(Link!A441,Matrix!$A:$A,0),MATCH(Link!B441,Matrix!$1:$1,0))</f>
        <v>1</v>
      </c>
    </row>
    <row r="442" spans="1:3">
      <c r="A442" t="s">
        <v>326</v>
      </c>
      <c r="B442" t="s">
        <v>510</v>
      </c>
      <c r="C442">
        <f ca="1">INDEX(Matrix!$A$1:$Q$78,MATCH(Link!A442,Matrix!$A:$A,0),MATCH(Link!B442,Matrix!$1:$1,0))</f>
        <v>0</v>
      </c>
    </row>
    <row r="443" spans="1:3">
      <c r="A443" t="s">
        <v>326</v>
      </c>
      <c r="B443" t="s">
        <v>440</v>
      </c>
      <c r="C443">
        <f ca="1">INDEX(Matrix!$A$1:$Q$78,MATCH(Link!A443,Matrix!$A:$A,0),MATCH(Link!B443,Matrix!$1:$1,0))</f>
        <v>0</v>
      </c>
    </row>
    <row r="444" spans="1:3">
      <c r="A444" t="s">
        <v>326</v>
      </c>
      <c r="B444" t="s">
        <v>421</v>
      </c>
      <c r="C444">
        <f ca="1">INDEX(Matrix!$A$1:$Q$78,MATCH(Link!A444,Matrix!$A:$A,0),MATCH(Link!B444,Matrix!$1:$1,0))</f>
        <v>0</v>
      </c>
    </row>
    <row r="445" spans="1:3">
      <c r="A445" t="s">
        <v>326</v>
      </c>
      <c r="B445" t="s">
        <v>516</v>
      </c>
      <c r="C445">
        <f ca="1">INDEX(Matrix!$A$1:$Q$78,MATCH(Link!A445,Matrix!$A:$A,0),MATCH(Link!B445,Matrix!$1:$1,0))</f>
        <v>0</v>
      </c>
    </row>
    <row r="446" spans="1:3">
      <c r="A446" t="s">
        <v>326</v>
      </c>
      <c r="B446" t="s">
        <v>184</v>
      </c>
      <c r="C446">
        <f ca="1">INDEX(Matrix!$A$1:$Q$78,MATCH(Link!A446,Matrix!$A:$A,0),MATCH(Link!B446,Matrix!$1:$1,0))</f>
        <v>0</v>
      </c>
    </row>
    <row r="447" spans="1:3">
      <c r="A447" t="s">
        <v>326</v>
      </c>
      <c r="B447" t="s">
        <v>517</v>
      </c>
      <c r="C447">
        <f ca="1">INDEX(Matrix!$A$1:$Q$78,MATCH(Link!A447,Matrix!$A:$A,0),MATCH(Link!B447,Matrix!$1:$1,0))</f>
        <v>0</v>
      </c>
    </row>
    <row r="448" spans="1:3">
      <c r="A448" t="s">
        <v>326</v>
      </c>
      <c r="B448" t="s">
        <v>497</v>
      </c>
      <c r="C448">
        <f ca="1">INDEX(Matrix!$A$1:$Q$78,MATCH(Link!A448,Matrix!$A:$A,0),MATCH(Link!B448,Matrix!$1:$1,0))</f>
        <v>0</v>
      </c>
    </row>
    <row r="449" spans="1:3">
      <c r="A449" t="s">
        <v>326</v>
      </c>
      <c r="B449" t="s">
        <v>519</v>
      </c>
      <c r="C449">
        <f ca="1">INDEX(Matrix!$A$1:$Q$78,MATCH(Link!A449,Matrix!$A:$A,0),MATCH(Link!B449,Matrix!$1:$1,0))</f>
        <v>0</v>
      </c>
    </row>
    <row r="450" spans="1:3">
      <c r="A450" t="s">
        <v>326</v>
      </c>
      <c r="B450" t="s">
        <v>474</v>
      </c>
      <c r="C450">
        <f ca="1">INDEX(Matrix!$A$1:$Q$78,MATCH(Link!A450,Matrix!$A:$A,0),MATCH(Link!B450,Matrix!$1:$1,0))</f>
        <v>1</v>
      </c>
    </row>
    <row r="451" spans="1:3">
      <c r="A451" t="s">
        <v>326</v>
      </c>
      <c r="B451" t="s">
        <v>526</v>
      </c>
      <c r="C451">
        <f ca="1">INDEX(Matrix!$A$1:$Q$78,MATCH(Link!A451,Matrix!$A:$A,0),MATCH(Link!B451,Matrix!$1:$1,0))</f>
        <v>1</v>
      </c>
    </row>
    <row r="452" spans="1:3">
      <c r="A452" t="s">
        <v>331</v>
      </c>
      <c r="B452" t="s">
        <v>510</v>
      </c>
      <c r="C452">
        <f ca="1">INDEX(Matrix!$A$1:$Q$78,MATCH(Link!A452,Matrix!$A:$A,0),MATCH(Link!B452,Matrix!$1:$1,0))</f>
        <v>0</v>
      </c>
    </row>
    <row r="453" spans="1:3">
      <c r="A453" t="s">
        <v>331</v>
      </c>
      <c r="B453" t="s">
        <v>440</v>
      </c>
      <c r="C453">
        <f ca="1">INDEX(Matrix!$A$1:$Q$78,MATCH(Link!A453,Matrix!$A:$A,0),MATCH(Link!B453,Matrix!$1:$1,0))</f>
        <v>0</v>
      </c>
    </row>
    <row r="454" spans="1:3">
      <c r="A454" t="s">
        <v>331</v>
      </c>
      <c r="B454" t="s">
        <v>421</v>
      </c>
      <c r="C454">
        <f ca="1">INDEX(Matrix!$A$1:$Q$78,MATCH(Link!A454,Matrix!$A:$A,0),MATCH(Link!B454,Matrix!$1:$1,0))</f>
        <v>0</v>
      </c>
    </row>
    <row r="455" spans="1:3">
      <c r="A455" t="s">
        <v>331</v>
      </c>
      <c r="B455" t="s">
        <v>516</v>
      </c>
      <c r="C455">
        <f ca="1">INDEX(Matrix!$A$1:$Q$78,MATCH(Link!A455,Matrix!$A:$A,0),MATCH(Link!B455,Matrix!$1:$1,0))</f>
        <v>0</v>
      </c>
    </row>
    <row r="456" spans="1:3">
      <c r="A456" t="s">
        <v>331</v>
      </c>
      <c r="B456" t="s">
        <v>184</v>
      </c>
      <c r="C456">
        <f ca="1">INDEX(Matrix!$A$1:$Q$78,MATCH(Link!A456,Matrix!$A:$A,0),MATCH(Link!B456,Matrix!$1:$1,0))</f>
        <v>0</v>
      </c>
    </row>
    <row r="457" spans="1:3">
      <c r="A457" t="s">
        <v>331</v>
      </c>
      <c r="B457" t="s">
        <v>517</v>
      </c>
      <c r="C457">
        <f ca="1">INDEX(Matrix!$A$1:$Q$78,MATCH(Link!A457,Matrix!$A:$A,0),MATCH(Link!B457,Matrix!$1:$1,0))</f>
        <v>0</v>
      </c>
    </row>
    <row r="458" spans="1:3">
      <c r="A458" t="s">
        <v>331</v>
      </c>
      <c r="B458" t="s">
        <v>497</v>
      </c>
      <c r="C458">
        <f ca="1">INDEX(Matrix!$A$1:$Q$78,MATCH(Link!A458,Matrix!$A:$A,0),MATCH(Link!B458,Matrix!$1:$1,0))</f>
        <v>0</v>
      </c>
    </row>
    <row r="459" spans="1:3">
      <c r="A459" t="s">
        <v>331</v>
      </c>
      <c r="B459" t="s">
        <v>519</v>
      </c>
      <c r="C459">
        <f ca="1">INDEX(Matrix!$A$1:$Q$78,MATCH(Link!A459,Matrix!$A:$A,0),MATCH(Link!B459,Matrix!$1:$1,0))</f>
        <v>0</v>
      </c>
    </row>
    <row r="460" spans="1:3">
      <c r="A460" t="s">
        <v>331</v>
      </c>
      <c r="B460" t="s">
        <v>474</v>
      </c>
      <c r="C460">
        <f ca="1">INDEX(Matrix!$A$1:$Q$78,MATCH(Link!A460,Matrix!$A:$A,0),MATCH(Link!B460,Matrix!$1:$1,0))</f>
        <v>0</v>
      </c>
    </row>
    <row r="461" spans="1:3">
      <c r="A461" t="s">
        <v>331</v>
      </c>
      <c r="B461" t="s">
        <v>526</v>
      </c>
      <c r="C461">
        <f ca="1">INDEX(Matrix!$A$1:$Q$78,MATCH(Link!A461,Matrix!$A:$A,0),MATCH(Link!B461,Matrix!$1:$1,0))</f>
        <v>0</v>
      </c>
    </row>
    <row r="462" spans="1:3">
      <c r="A462" t="s">
        <v>334</v>
      </c>
      <c r="B462" t="s">
        <v>510</v>
      </c>
      <c r="C462">
        <f ca="1">INDEX(Matrix!$A$1:$Q$78,MATCH(Link!A462,Matrix!$A:$A,0),MATCH(Link!B462,Matrix!$1:$1,0))</f>
        <v>0</v>
      </c>
    </row>
    <row r="463" spans="1:3">
      <c r="A463" t="s">
        <v>334</v>
      </c>
      <c r="B463" t="s">
        <v>440</v>
      </c>
      <c r="C463">
        <f ca="1">INDEX(Matrix!$A$1:$Q$78,MATCH(Link!A463,Matrix!$A:$A,0),MATCH(Link!B463,Matrix!$1:$1,0))</f>
        <v>0</v>
      </c>
    </row>
    <row r="464" spans="1:3">
      <c r="A464" t="s">
        <v>334</v>
      </c>
      <c r="B464" t="s">
        <v>421</v>
      </c>
      <c r="C464">
        <f ca="1">INDEX(Matrix!$A$1:$Q$78,MATCH(Link!A464,Matrix!$A:$A,0),MATCH(Link!B464,Matrix!$1:$1,0))</f>
        <v>0</v>
      </c>
    </row>
    <row r="465" spans="1:3">
      <c r="A465" t="s">
        <v>334</v>
      </c>
      <c r="B465" t="s">
        <v>516</v>
      </c>
      <c r="C465">
        <f ca="1">INDEX(Matrix!$A$1:$Q$78,MATCH(Link!A465,Matrix!$A:$A,0),MATCH(Link!B465,Matrix!$1:$1,0))</f>
        <v>0</v>
      </c>
    </row>
    <row r="466" spans="1:3">
      <c r="A466" t="s">
        <v>334</v>
      </c>
      <c r="B466" t="s">
        <v>184</v>
      </c>
      <c r="C466">
        <f ca="1">INDEX(Matrix!$A$1:$Q$78,MATCH(Link!A466,Matrix!$A:$A,0),MATCH(Link!B466,Matrix!$1:$1,0))</f>
        <v>0</v>
      </c>
    </row>
    <row r="467" spans="1:3">
      <c r="A467" t="s">
        <v>334</v>
      </c>
      <c r="B467" t="s">
        <v>517</v>
      </c>
      <c r="C467">
        <f ca="1">INDEX(Matrix!$A$1:$Q$78,MATCH(Link!A467,Matrix!$A:$A,0),MATCH(Link!B467,Matrix!$1:$1,0))</f>
        <v>0</v>
      </c>
    </row>
    <row r="468" spans="1:3">
      <c r="A468" t="s">
        <v>334</v>
      </c>
      <c r="B468" t="s">
        <v>497</v>
      </c>
      <c r="C468">
        <f ca="1">INDEX(Matrix!$A$1:$Q$78,MATCH(Link!A468,Matrix!$A:$A,0),MATCH(Link!B468,Matrix!$1:$1,0))</f>
        <v>0</v>
      </c>
    </row>
    <row r="469" spans="1:3">
      <c r="A469" t="s">
        <v>334</v>
      </c>
      <c r="B469" t="s">
        <v>519</v>
      </c>
      <c r="C469">
        <f ca="1">INDEX(Matrix!$A$1:$Q$78,MATCH(Link!A469,Matrix!$A:$A,0),MATCH(Link!B469,Matrix!$1:$1,0))</f>
        <v>0</v>
      </c>
    </row>
    <row r="470" spans="1:3">
      <c r="A470" t="s">
        <v>334</v>
      </c>
      <c r="B470" t="s">
        <v>474</v>
      </c>
      <c r="C470">
        <f ca="1">INDEX(Matrix!$A$1:$Q$78,MATCH(Link!A470,Matrix!$A:$A,0),MATCH(Link!B470,Matrix!$1:$1,0))</f>
        <v>0</v>
      </c>
    </row>
    <row r="471" spans="1:3">
      <c r="A471" t="s">
        <v>334</v>
      </c>
      <c r="B471" t="s">
        <v>526</v>
      </c>
      <c r="C471">
        <f ca="1">INDEX(Matrix!$A$1:$Q$78,MATCH(Link!A471,Matrix!$A:$A,0),MATCH(Link!B471,Matrix!$1:$1,0))</f>
        <v>1</v>
      </c>
    </row>
    <row r="472" spans="1:3">
      <c r="A472" t="s">
        <v>336</v>
      </c>
      <c r="B472" t="s">
        <v>510</v>
      </c>
      <c r="C472">
        <f ca="1">INDEX(Matrix!$A$1:$Q$78,MATCH(Link!A472,Matrix!$A:$A,0),MATCH(Link!B472,Matrix!$1:$1,0))</f>
        <v>0</v>
      </c>
    </row>
    <row r="473" spans="1:3">
      <c r="A473" t="s">
        <v>336</v>
      </c>
      <c r="B473" t="s">
        <v>440</v>
      </c>
      <c r="C473">
        <f ca="1">INDEX(Matrix!$A$1:$Q$78,MATCH(Link!A473,Matrix!$A:$A,0),MATCH(Link!B473,Matrix!$1:$1,0))</f>
        <v>0</v>
      </c>
    </row>
    <row r="474" spans="1:3">
      <c r="A474" t="s">
        <v>336</v>
      </c>
      <c r="B474" t="s">
        <v>421</v>
      </c>
      <c r="C474">
        <f ca="1">INDEX(Matrix!$A$1:$Q$78,MATCH(Link!A474,Matrix!$A:$A,0),MATCH(Link!B474,Matrix!$1:$1,0))</f>
        <v>0</v>
      </c>
    </row>
    <row r="475" spans="1:3">
      <c r="A475" t="s">
        <v>336</v>
      </c>
      <c r="B475" t="s">
        <v>516</v>
      </c>
      <c r="C475">
        <f ca="1">INDEX(Matrix!$A$1:$Q$78,MATCH(Link!A475,Matrix!$A:$A,0),MATCH(Link!B475,Matrix!$1:$1,0))</f>
        <v>1</v>
      </c>
    </row>
    <row r="476" spans="1:3">
      <c r="A476" t="s">
        <v>336</v>
      </c>
      <c r="B476" t="s">
        <v>184</v>
      </c>
      <c r="C476">
        <f ca="1">INDEX(Matrix!$A$1:$Q$78,MATCH(Link!A476,Matrix!$A:$A,0),MATCH(Link!B476,Matrix!$1:$1,0))</f>
        <v>0</v>
      </c>
    </row>
    <row r="477" spans="1:3">
      <c r="A477" t="s">
        <v>336</v>
      </c>
      <c r="B477" t="s">
        <v>517</v>
      </c>
      <c r="C477">
        <f ca="1">INDEX(Matrix!$A$1:$Q$78,MATCH(Link!A477,Matrix!$A:$A,0),MATCH(Link!B477,Matrix!$1:$1,0))</f>
        <v>0</v>
      </c>
    </row>
    <row r="478" spans="1:3">
      <c r="A478" t="s">
        <v>336</v>
      </c>
      <c r="B478" t="s">
        <v>497</v>
      </c>
      <c r="C478">
        <f ca="1">INDEX(Matrix!$A$1:$Q$78,MATCH(Link!A478,Matrix!$A:$A,0),MATCH(Link!B478,Matrix!$1:$1,0))</f>
        <v>0</v>
      </c>
    </row>
    <row r="479" spans="1:3">
      <c r="A479" t="s">
        <v>336</v>
      </c>
      <c r="B479" t="s">
        <v>519</v>
      </c>
      <c r="C479">
        <f ca="1">INDEX(Matrix!$A$1:$Q$78,MATCH(Link!A479,Matrix!$A:$A,0),MATCH(Link!B479,Matrix!$1:$1,0))</f>
        <v>0</v>
      </c>
    </row>
    <row r="480" spans="1:3">
      <c r="A480" t="s">
        <v>336</v>
      </c>
      <c r="B480" t="s">
        <v>474</v>
      </c>
      <c r="C480">
        <f ca="1">INDEX(Matrix!$A$1:$Q$78,MATCH(Link!A480,Matrix!$A:$A,0),MATCH(Link!B480,Matrix!$1:$1,0))</f>
        <v>0</v>
      </c>
    </row>
    <row r="481" spans="1:3">
      <c r="A481" t="s">
        <v>336</v>
      </c>
      <c r="B481" t="s">
        <v>526</v>
      </c>
      <c r="C481">
        <f ca="1">INDEX(Matrix!$A$1:$Q$78,MATCH(Link!A481,Matrix!$A:$A,0),MATCH(Link!B481,Matrix!$1:$1,0))</f>
        <v>1</v>
      </c>
    </row>
    <row r="482" spans="1:3">
      <c r="A482" t="s">
        <v>338</v>
      </c>
      <c r="B482" t="s">
        <v>510</v>
      </c>
      <c r="C482">
        <f ca="1">INDEX(Matrix!$A$1:$Q$78,MATCH(Link!A482,Matrix!$A:$A,0),MATCH(Link!B482,Matrix!$1:$1,0))</f>
        <v>1</v>
      </c>
    </row>
    <row r="483" spans="1:3">
      <c r="A483" t="s">
        <v>338</v>
      </c>
      <c r="B483" t="s">
        <v>440</v>
      </c>
      <c r="C483">
        <f ca="1">INDEX(Matrix!$A$1:$Q$78,MATCH(Link!A483,Matrix!$A:$A,0),MATCH(Link!B483,Matrix!$1:$1,0))</f>
        <v>0</v>
      </c>
    </row>
    <row r="484" spans="1:3">
      <c r="A484" t="s">
        <v>338</v>
      </c>
      <c r="B484" t="s">
        <v>421</v>
      </c>
      <c r="C484">
        <f ca="1">INDEX(Matrix!$A$1:$Q$78,MATCH(Link!A484,Matrix!$A:$A,0),MATCH(Link!B484,Matrix!$1:$1,0))</f>
        <v>0</v>
      </c>
    </row>
    <row r="485" spans="1:3">
      <c r="A485" t="s">
        <v>338</v>
      </c>
      <c r="B485" t="s">
        <v>516</v>
      </c>
      <c r="C485">
        <f ca="1">INDEX(Matrix!$A$1:$Q$78,MATCH(Link!A485,Matrix!$A:$A,0),MATCH(Link!B485,Matrix!$1:$1,0))</f>
        <v>0</v>
      </c>
    </row>
    <row r="486" spans="1:3">
      <c r="A486" t="s">
        <v>338</v>
      </c>
      <c r="B486" t="s">
        <v>184</v>
      </c>
      <c r="C486">
        <f ca="1">INDEX(Matrix!$A$1:$Q$78,MATCH(Link!A486,Matrix!$A:$A,0),MATCH(Link!B486,Matrix!$1:$1,0))</f>
        <v>0</v>
      </c>
    </row>
    <row r="487" spans="1:3">
      <c r="A487" t="s">
        <v>338</v>
      </c>
      <c r="B487" t="s">
        <v>517</v>
      </c>
      <c r="C487">
        <f ca="1">INDEX(Matrix!$A$1:$Q$78,MATCH(Link!A487,Matrix!$A:$A,0),MATCH(Link!B487,Matrix!$1:$1,0))</f>
        <v>0</v>
      </c>
    </row>
    <row r="488" spans="1:3">
      <c r="A488" t="s">
        <v>338</v>
      </c>
      <c r="B488" t="s">
        <v>497</v>
      </c>
      <c r="C488">
        <f ca="1">INDEX(Matrix!$A$1:$Q$78,MATCH(Link!A488,Matrix!$A:$A,0),MATCH(Link!B488,Matrix!$1:$1,0))</f>
        <v>0</v>
      </c>
    </row>
    <row r="489" spans="1:3">
      <c r="A489" t="s">
        <v>338</v>
      </c>
      <c r="B489" t="s">
        <v>519</v>
      </c>
      <c r="C489">
        <f ca="1">INDEX(Matrix!$A$1:$Q$78,MATCH(Link!A489,Matrix!$A:$A,0),MATCH(Link!B489,Matrix!$1:$1,0))</f>
        <v>0</v>
      </c>
    </row>
    <row r="490" spans="1:3">
      <c r="A490" t="s">
        <v>338</v>
      </c>
      <c r="B490" t="s">
        <v>474</v>
      </c>
      <c r="C490">
        <f ca="1">INDEX(Matrix!$A$1:$Q$78,MATCH(Link!A490,Matrix!$A:$A,0),MATCH(Link!B490,Matrix!$1:$1,0))</f>
        <v>0</v>
      </c>
    </row>
    <row r="491" spans="1:3">
      <c r="A491" t="s">
        <v>338</v>
      </c>
      <c r="B491" t="s">
        <v>526</v>
      </c>
      <c r="C491">
        <f ca="1">INDEX(Matrix!$A$1:$Q$78,MATCH(Link!A491,Matrix!$A:$A,0),MATCH(Link!B491,Matrix!$1:$1,0))</f>
        <v>1</v>
      </c>
    </row>
    <row r="492" spans="1:3">
      <c r="A492" t="s">
        <v>345</v>
      </c>
      <c r="B492" t="s">
        <v>510</v>
      </c>
      <c r="C492">
        <f ca="1">INDEX(Matrix!$A$1:$Q$78,MATCH(Link!A492,Matrix!$A:$A,0),MATCH(Link!B492,Matrix!$1:$1,0))</f>
        <v>0</v>
      </c>
    </row>
    <row r="493" spans="1:3">
      <c r="A493" t="s">
        <v>345</v>
      </c>
      <c r="B493" t="s">
        <v>440</v>
      </c>
      <c r="C493">
        <f ca="1">INDEX(Matrix!$A$1:$Q$78,MATCH(Link!A493,Matrix!$A:$A,0),MATCH(Link!B493,Matrix!$1:$1,0))</f>
        <v>1</v>
      </c>
    </row>
    <row r="494" spans="1:3">
      <c r="A494" t="s">
        <v>345</v>
      </c>
      <c r="B494" t="s">
        <v>421</v>
      </c>
      <c r="C494">
        <f ca="1">INDEX(Matrix!$A$1:$Q$78,MATCH(Link!A494,Matrix!$A:$A,0),MATCH(Link!B494,Matrix!$1:$1,0))</f>
        <v>0</v>
      </c>
    </row>
    <row r="495" spans="1:3">
      <c r="A495" t="s">
        <v>345</v>
      </c>
      <c r="B495" t="s">
        <v>516</v>
      </c>
      <c r="C495">
        <f ca="1">INDEX(Matrix!$A$1:$Q$78,MATCH(Link!A495,Matrix!$A:$A,0),MATCH(Link!B495,Matrix!$1:$1,0))</f>
        <v>0</v>
      </c>
    </row>
    <row r="496" spans="1:3">
      <c r="A496" t="s">
        <v>345</v>
      </c>
      <c r="B496" t="s">
        <v>184</v>
      </c>
      <c r="C496">
        <f ca="1">INDEX(Matrix!$A$1:$Q$78,MATCH(Link!A496,Matrix!$A:$A,0),MATCH(Link!B496,Matrix!$1:$1,0))</f>
        <v>0</v>
      </c>
    </row>
    <row r="497" spans="1:3">
      <c r="A497" t="s">
        <v>345</v>
      </c>
      <c r="B497" t="s">
        <v>517</v>
      </c>
      <c r="C497">
        <f ca="1">INDEX(Matrix!$A$1:$Q$78,MATCH(Link!A497,Matrix!$A:$A,0),MATCH(Link!B497,Matrix!$1:$1,0))</f>
        <v>0</v>
      </c>
    </row>
    <row r="498" spans="1:3">
      <c r="A498" t="s">
        <v>345</v>
      </c>
      <c r="B498" t="s">
        <v>497</v>
      </c>
      <c r="C498">
        <f ca="1">INDEX(Matrix!$A$1:$Q$78,MATCH(Link!A498,Matrix!$A:$A,0),MATCH(Link!B498,Matrix!$1:$1,0))</f>
        <v>0</v>
      </c>
    </row>
    <row r="499" spans="1:3">
      <c r="A499" t="s">
        <v>345</v>
      </c>
      <c r="B499" t="s">
        <v>519</v>
      </c>
      <c r="C499">
        <f ca="1">INDEX(Matrix!$A$1:$Q$78,MATCH(Link!A499,Matrix!$A:$A,0),MATCH(Link!B499,Matrix!$1:$1,0))</f>
        <v>0</v>
      </c>
    </row>
    <row r="500" spans="1:3">
      <c r="A500" t="s">
        <v>345</v>
      </c>
      <c r="B500" t="s">
        <v>474</v>
      </c>
      <c r="C500">
        <f ca="1">INDEX(Matrix!$A$1:$Q$78,MATCH(Link!A500,Matrix!$A:$A,0),MATCH(Link!B500,Matrix!$1:$1,0))</f>
        <v>0</v>
      </c>
    </row>
    <row r="501" spans="1:3">
      <c r="A501" t="s">
        <v>345</v>
      </c>
      <c r="B501" t="s">
        <v>526</v>
      </c>
      <c r="C501">
        <f ca="1">INDEX(Matrix!$A$1:$Q$78,MATCH(Link!A501,Matrix!$A:$A,0),MATCH(Link!B501,Matrix!$1:$1,0))</f>
        <v>0</v>
      </c>
    </row>
    <row r="502" spans="1:3">
      <c r="A502" t="s">
        <v>347</v>
      </c>
      <c r="B502" t="s">
        <v>510</v>
      </c>
      <c r="C502">
        <f ca="1">INDEX(Matrix!$A$1:$Q$78,MATCH(Link!A502,Matrix!$A:$A,0),MATCH(Link!B502,Matrix!$1:$1,0))</f>
        <v>0</v>
      </c>
    </row>
    <row r="503" spans="1:3">
      <c r="A503" t="s">
        <v>347</v>
      </c>
      <c r="B503" t="s">
        <v>440</v>
      </c>
      <c r="C503">
        <f ca="1">INDEX(Matrix!$A$1:$Q$78,MATCH(Link!A503,Matrix!$A:$A,0),MATCH(Link!B503,Matrix!$1:$1,0))</f>
        <v>0</v>
      </c>
    </row>
    <row r="504" spans="1:3">
      <c r="A504" t="s">
        <v>347</v>
      </c>
      <c r="B504" t="s">
        <v>421</v>
      </c>
      <c r="C504">
        <f ca="1">INDEX(Matrix!$A$1:$Q$78,MATCH(Link!A504,Matrix!$A:$A,0),MATCH(Link!B504,Matrix!$1:$1,0))</f>
        <v>0</v>
      </c>
    </row>
    <row r="505" spans="1:3">
      <c r="A505" t="s">
        <v>347</v>
      </c>
      <c r="B505" t="s">
        <v>516</v>
      </c>
      <c r="C505">
        <f ca="1">INDEX(Matrix!$A$1:$Q$78,MATCH(Link!A505,Matrix!$A:$A,0),MATCH(Link!B505,Matrix!$1:$1,0))</f>
        <v>0</v>
      </c>
    </row>
    <row r="506" spans="1:3">
      <c r="A506" t="s">
        <v>347</v>
      </c>
      <c r="B506" t="s">
        <v>184</v>
      </c>
      <c r="C506">
        <f ca="1">INDEX(Matrix!$A$1:$Q$78,MATCH(Link!A506,Matrix!$A:$A,0),MATCH(Link!B506,Matrix!$1:$1,0))</f>
        <v>0</v>
      </c>
    </row>
    <row r="507" spans="1:3">
      <c r="A507" t="s">
        <v>347</v>
      </c>
      <c r="B507" t="s">
        <v>517</v>
      </c>
      <c r="C507">
        <f ca="1">INDEX(Matrix!$A$1:$Q$78,MATCH(Link!A507,Matrix!$A:$A,0),MATCH(Link!B507,Matrix!$1:$1,0))</f>
        <v>0</v>
      </c>
    </row>
    <row r="508" spans="1:3">
      <c r="A508" t="s">
        <v>347</v>
      </c>
      <c r="B508" t="s">
        <v>497</v>
      </c>
      <c r="C508">
        <f ca="1">INDEX(Matrix!$A$1:$Q$78,MATCH(Link!A508,Matrix!$A:$A,0),MATCH(Link!B508,Matrix!$1:$1,0))</f>
        <v>0</v>
      </c>
    </row>
    <row r="509" spans="1:3">
      <c r="A509" t="s">
        <v>347</v>
      </c>
      <c r="B509" t="s">
        <v>519</v>
      </c>
      <c r="C509">
        <f ca="1">INDEX(Matrix!$A$1:$Q$78,MATCH(Link!A509,Matrix!$A:$A,0),MATCH(Link!B509,Matrix!$1:$1,0))</f>
        <v>0</v>
      </c>
    </row>
    <row r="510" spans="1:3">
      <c r="A510" t="s">
        <v>347</v>
      </c>
      <c r="B510" t="s">
        <v>474</v>
      </c>
      <c r="C510">
        <f ca="1">INDEX(Matrix!$A$1:$Q$78,MATCH(Link!A510,Matrix!$A:$A,0),MATCH(Link!B510,Matrix!$1:$1,0))</f>
        <v>1</v>
      </c>
    </row>
    <row r="511" spans="1:3">
      <c r="A511" t="s">
        <v>347</v>
      </c>
      <c r="B511" t="s">
        <v>526</v>
      </c>
      <c r="C511">
        <f ca="1">INDEX(Matrix!$A$1:$Q$78,MATCH(Link!A511,Matrix!$A:$A,0),MATCH(Link!B511,Matrix!$1:$1,0))</f>
        <v>1</v>
      </c>
    </row>
    <row r="512" spans="1:3">
      <c r="A512" t="s">
        <v>348</v>
      </c>
      <c r="B512" t="s">
        <v>510</v>
      </c>
      <c r="C512">
        <f ca="1">INDEX(Matrix!$A$1:$Q$78,MATCH(Link!A512,Matrix!$A:$A,0),MATCH(Link!B512,Matrix!$1:$1,0))</f>
        <v>0</v>
      </c>
    </row>
    <row r="513" spans="1:3">
      <c r="A513" t="s">
        <v>348</v>
      </c>
      <c r="B513" t="s">
        <v>440</v>
      </c>
      <c r="C513">
        <f ca="1">INDEX(Matrix!$A$1:$Q$78,MATCH(Link!A513,Matrix!$A:$A,0),MATCH(Link!B513,Matrix!$1:$1,0))</f>
        <v>0</v>
      </c>
    </row>
    <row r="514" spans="1:3">
      <c r="A514" t="s">
        <v>348</v>
      </c>
      <c r="B514" t="s">
        <v>421</v>
      </c>
      <c r="C514">
        <f ca="1">INDEX(Matrix!$A$1:$Q$78,MATCH(Link!A514,Matrix!$A:$A,0),MATCH(Link!B514,Matrix!$1:$1,0))</f>
        <v>0</v>
      </c>
    </row>
    <row r="515" spans="1:3">
      <c r="A515" t="s">
        <v>348</v>
      </c>
      <c r="B515" t="s">
        <v>516</v>
      </c>
      <c r="C515">
        <f ca="1">INDEX(Matrix!$A$1:$Q$78,MATCH(Link!A515,Matrix!$A:$A,0),MATCH(Link!B515,Matrix!$1:$1,0))</f>
        <v>0</v>
      </c>
    </row>
    <row r="516" spans="1:3">
      <c r="A516" t="s">
        <v>348</v>
      </c>
      <c r="B516" t="s">
        <v>184</v>
      </c>
      <c r="C516">
        <f ca="1">INDEX(Matrix!$A$1:$Q$78,MATCH(Link!A516,Matrix!$A:$A,0),MATCH(Link!B516,Matrix!$1:$1,0))</f>
        <v>0</v>
      </c>
    </row>
    <row r="517" spans="1:3">
      <c r="A517" t="s">
        <v>348</v>
      </c>
      <c r="B517" t="s">
        <v>517</v>
      </c>
      <c r="C517">
        <f ca="1">INDEX(Matrix!$A$1:$Q$78,MATCH(Link!A517,Matrix!$A:$A,0),MATCH(Link!B517,Matrix!$1:$1,0))</f>
        <v>0</v>
      </c>
    </row>
    <row r="518" spans="1:3">
      <c r="A518" t="s">
        <v>348</v>
      </c>
      <c r="B518" t="s">
        <v>497</v>
      </c>
      <c r="C518">
        <f ca="1">INDEX(Matrix!$A$1:$Q$78,MATCH(Link!A518,Matrix!$A:$A,0),MATCH(Link!B518,Matrix!$1:$1,0))</f>
        <v>0</v>
      </c>
    </row>
    <row r="519" spans="1:3">
      <c r="A519" t="s">
        <v>348</v>
      </c>
      <c r="B519" t="s">
        <v>519</v>
      </c>
      <c r="C519">
        <f ca="1">INDEX(Matrix!$A$1:$Q$78,MATCH(Link!A519,Matrix!$A:$A,0),MATCH(Link!B519,Matrix!$1:$1,0))</f>
        <v>0</v>
      </c>
    </row>
    <row r="520" spans="1:3">
      <c r="A520" t="s">
        <v>348</v>
      </c>
      <c r="B520" t="s">
        <v>474</v>
      </c>
      <c r="C520">
        <f ca="1">INDEX(Matrix!$A$1:$Q$78,MATCH(Link!A520,Matrix!$A:$A,0),MATCH(Link!B520,Matrix!$1:$1,0))</f>
        <v>0</v>
      </c>
    </row>
    <row r="521" spans="1:3">
      <c r="A521" t="s">
        <v>348</v>
      </c>
      <c r="B521" t="s">
        <v>526</v>
      </c>
      <c r="C521">
        <f ca="1">INDEX(Matrix!$A$1:$Q$78,MATCH(Link!A521,Matrix!$A:$A,0),MATCH(Link!B521,Matrix!$1:$1,0))</f>
        <v>0</v>
      </c>
    </row>
    <row r="522" spans="1:3">
      <c r="A522" t="s">
        <v>350</v>
      </c>
      <c r="B522" t="s">
        <v>510</v>
      </c>
      <c r="C522">
        <f ca="1">INDEX(Matrix!$A$1:$Q$78,MATCH(Link!A522,Matrix!$A:$A,0),MATCH(Link!B522,Matrix!$1:$1,0))</f>
        <v>0</v>
      </c>
    </row>
    <row r="523" spans="1:3">
      <c r="A523" t="s">
        <v>350</v>
      </c>
      <c r="B523" t="s">
        <v>440</v>
      </c>
      <c r="C523">
        <f ca="1">INDEX(Matrix!$A$1:$Q$78,MATCH(Link!A523,Matrix!$A:$A,0),MATCH(Link!B523,Matrix!$1:$1,0))</f>
        <v>0</v>
      </c>
    </row>
    <row r="524" spans="1:3">
      <c r="A524" t="s">
        <v>350</v>
      </c>
      <c r="B524" t="s">
        <v>421</v>
      </c>
      <c r="C524">
        <f ca="1">INDEX(Matrix!$A$1:$Q$78,MATCH(Link!A524,Matrix!$A:$A,0),MATCH(Link!B524,Matrix!$1:$1,0))</f>
        <v>0</v>
      </c>
    </row>
    <row r="525" spans="1:3">
      <c r="A525" t="s">
        <v>350</v>
      </c>
      <c r="B525" t="s">
        <v>516</v>
      </c>
      <c r="C525">
        <f ca="1">INDEX(Matrix!$A$1:$Q$78,MATCH(Link!A525,Matrix!$A:$A,0),MATCH(Link!B525,Matrix!$1:$1,0))</f>
        <v>0</v>
      </c>
    </row>
    <row r="526" spans="1:3">
      <c r="A526" t="s">
        <v>350</v>
      </c>
      <c r="B526" t="s">
        <v>184</v>
      </c>
      <c r="C526">
        <f ca="1">INDEX(Matrix!$A$1:$Q$78,MATCH(Link!A526,Matrix!$A:$A,0),MATCH(Link!B526,Matrix!$1:$1,0))</f>
        <v>0</v>
      </c>
    </row>
    <row r="527" spans="1:3">
      <c r="A527" t="s">
        <v>350</v>
      </c>
      <c r="B527" t="s">
        <v>517</v>
      </c>
      <c r="C527">
        <f ca="1">INDEX(Matrix!$A$1:$Q$78,MATCH(Link!A527,Matrix!$A:$A,0),MATCH(Link!B527,Matrix!$1:$1,0))</f>
        <v>0</v>
      </c>
    </row>
    <row r="528" spans="1:3">
      <c r="A528" t="s">
        <v>350</v>
      </c>
      <c r="B528" t="s">
        <v>497</v>
      </c>
      <c r="C528">
        <f ca="1">INDEX(Matrix!$A$1:$Q$78,MATCH(Link!A528,Matrix!$A:$A,0),MATCH(Link!B528,Matrix!$1:$1,0))</f>
        <v>0</v>
      </c>
    </row>
    <row r="529" spans="1:3">
      <c r="A529" t="s">
        <v>350</v>
      </c>
      <c r="B529" t="s">
        <v>519</v>
      </c>
      <c r="C529">
        <f ca="1">INDEX(Matrix!$A$1:$Q$78,MATCH(Link!A529,Matrix!$A:$A,0),MATCH(Link!B529,Matrix!$1:$1,0))</f>
        <v>0</v>
      </c>
    </row>
    <row r="530" spans="1:3">
      <c r="A530" t="s">
        <v>350</v>
      </c>
      <c r="B530" t="s">
        <v>474</v>
      </c>
      <c r="C530">
        <f ca="1">INDEX(Matrix!$A$1:$Q$78,MATCH(Link!A530,Matrix!$A:$A,0),MATCH(Link!B530,Matrix!$1:$1,0))</f>
        <v>0</v>
      </c>
    </row>
    <row r="531" spans="1:3">
      <c r="A531" t="s">
        <v>350</v>
      </c>
      <c r="B531" t="s">
        <v>526</v>
      </c>
      <c r="C531">
        <f ca="1">INDEX(Matrix!$A$1:$Q$78,MATCH(Link!A531,Matrix!$A:$A,0),MATCH(Link!B531,Matrix!$1:$1,0))</f>
        <v>0</v>
      </c>
    </row>
    <row r="532" spans="1:3">
      <c r="A532" t="s">
        <v>352</v>
      </c>
      <c r="B532" t="s">
        <v>510</v>
      </c>
      <c r="C532">
        <f ca="1">INDEX(Matrix!$A$1:$Q$78,MATCH(Link!A532,Matrix!$A:$A,0),MATCH(Link!B532,Matrix!$1:$1,0))</f>
        <v>0</v>
      </c>
    </row>
    <row r="533" spans="1:3">
      <c r="A533" t="s">
        <v>352</v>
      </c>
      <c r="B533" t="s">
        <v>440</v>
      </c>
      <c r="C533">
        <f ca="1">INDEX(Matrix!$A$1:$Q$78,MATCH(Link!A533,Matrix!$A:$A,0),MATCH(Link!B533,Matrix!$1:$1,0))</f>
        <v>1</v>
      </c>
    </row>
    <row r="534" spans="1:3">
      <c r="A534" t="s">
        <v>352</v>
      </c>
      <c r="B534" t="s">
        <v>421</v>
      </c>
      <c r="C534">
        <f ca="1">INDEX(Matrix!$A$1:$Q$78,MATCH(Link!A534,Matrix!$A:$A,0),MATCH(Link!B534,Matrix!$1:$1,0))</f>
        <v>0</v>
      </c>
    </row>
    <row r="535" spans="1:3">
      <c r="A535" t="s">
        <v>352</v>
      </c>
      <c r="B535" t="s">
        <v>516</v>
      </c>
      <c r="C535">
        <f ca="1">INDEX(Matrix!$A$1:$Q$78,MATCH(Link!A535,Matrix!$A:$A,0),MATCH(Link!B535,Matrix!$1:$1,0))</f>
        <v>0</v>
      </c>
    </row>
    <row r="536" spans="1:3">
      <c r="A536" t="s">
        <v>352</v>
      </c>
      <c r="B536" t="s">
        <v>184</v>
      </c>
      <c r="C536">
        <f ca="1">INDEX(Matrix!$A$1:$Q$78,MATCH(Link!A536,Matrix!$A:$A,0),MATCH(Link!B536,Matrix!$1:$1,0))</f>
        <v>0</v>
      </c>
    </row>
    <row r="537" spans="1:3">
      <c r="A537" t="s">
        <v>352</v>
      </c>
      <c r="B537" t="s">
        <v>517</v>
      </c>
      <c r="C537">
        <f ca="1">INDEX(Matrix!$A$1:$Q$78,MATCH(Link!A537,Matrix!$A:$A,0),MATCH(Link!B537,Matrix!$1:$1,0))</f>
        <v>0</v>
      </c>
    </row>
    <row r="538" spans="1:3">
      <c r="A538" t="s">
        <v>352</v>
      </c>
      <c r="B538" t="s">
        <v>497</v>
      </c>
      <c r="C538">
        <f ca="1">INDEX(Matrix!$A$1:$Q$78,MATCH(Link!A538,Matrix!$A:$A,0),MATCH(Link!B538,Matrix!$1:$1,0))</f>
        <v>0</v>
      </c>
    </row>
    <row r="539" spans="1:3">
      <c r="A539" t="s">
        <v>352</v>
      </c>
      <c r="B539" t="s">
        <v>519</v>
      </c>
      <c r="C539">
        <f ca="1">INDEX(Matrix!$A$1:$Q$78,MATCH(Link!A539,Matrix!$A:$A,0),MATCH(Link!B539,Matrix!$1:$1,0))</f>
        <v>0</v>
      </c>
    </row>
    <row r="540" spans="1:3">
      <c r="A540" t="s">
        <v>352</v>
      </c>
      <c r="B540" t="s">
        <v>474</v>
      </c>
      <c r="C540">
        <f ca="1">INDEX(Matrix!$A$1:$Q$78,MATCH(Link!A540,Matrix!$A:$A,0),MATCH(Link!B540,Matrix!$1:$1,0))</f>
        <v>0</v>
      </c>
    </row>
    <row r="541" spans="1:3">
      <c r="A541" t="s">
        <v>352</v>
      </c>
      <c r="B541" t="s">
        <v>526</v>
      </c>
      <c r="C541">
        <f ca="1">INDEX(Matrix!$A$1:$Q$78,MATCH(Link!A541,Matrix!$A:$A,0),MATCH(Link!B541,Matrix!$1:$1,0))</f>
        <v>1</v>
      </c>
    </row>
    <row r="542" spans="1:3">
      <c r="A542" t="s">
        <v>354</v>
      </c>
      <c r="B542" t="s">
        <v>510</v>
      </c>
      <c r="C542">
        <f ca="1">INDEX(Matrix!$A$1:$Q$78,MATCH(Link!A542,Matrix!$A:$A,0),MATCH(Link!B542,Matrix!$1:$1,0))</f>
        <v>0</v>
      </c>
    </row>
    <row r="543" spans="1:3">
      <c r="A543" t="s">
        <v>354</v>
      </c>
      <c r="B543" t="s">
        <v>440</v>
      </c>
      <c r="C543">
        <f ca="1">INDEX(Matrix!$A$1:$Q$78,MATCH(Link!A543,Matrix!$A:$A,0),MATCH(Link!B543,Matrix!$1:$1,0))</f>
        <v>1</v>
      </c>
    </row>
    <row r="544" spans="1:3">
      <c r="A544" t="s">
        <v>354</v>
      </c>
      <c r="B544" t="s">
        <v>421</v>
      </c>
      <c r="C544">
        <f ca="1">INDEX(Matrix!$A$1:$Q$78,MATCH(Link!A544,Matrix!$A:$A,0),MATCH(Link!B544,Matrix!$1:$1,0))</f>
        <v>0</v>
      </c>
    </row>
    <row r="545" spans="1:3">
      <c r="A545" t="s">
        <v>354</v>
      </c>
      <c r="B545" t="s">
        <v>516</v>
      </c>
      <c r="C545">
        <f ca="1">INDEX(Matrix!$A$1:$Q$78,MATCH(Link!A545,Matrix!$A:$A,0),MATCH(Link!B545,Matrix!$1:$1,0))</f>
        <v>1</v>
      </c>
    </row>
    <row r="546" spans="1:3">
      <c r="A546" t="s">
        <v>354</v>
      </c>
      <c r="B546" t="s">
        <v>184</v>
      </c>
      <c r="C546">
        <f ca="1">INDEX(Matrix!$A$1:$Q$78,MATCH(Link!A546,Matrix!$A:$A,0),MATCH(Link!B546,Matrix!$1:$1,0))</f>
        <v>0</v>
      </c>
    </row>
    <row r="547" spans="1:3">
      <c r="A547" t="s">
        <v>354</v>
      </c>
      <c r="B547" t="s">
        <v>517</v>
      </c>
      <c r="C547">
        <f ca="1">INDEX(Matrix!$A$1:$Q$78,MATCH(Link!A547,Matrix!$A:$A,0),MATCH(Link!B547,Matrix!$1:$1,0))</f>
        <v>0</v>
      </c>
    </row>
    <row r="548" spans="1:3">
      <c r="A548" t="s">
        <v>354</v>
      </c>
      <c r="B548" t="s">
        <v>497</v>
      </c>
      <c r="C548">
        <f ca="1">INDEX(Matrix!$A$1:$Q$78,MATCH(Link!A548,Matrix!$A:$A,0),MATCH(Link!B548,Matrix!$1:$1,0))</f>
        <v>0</v>
      </c>
    </row>
    <row r="549" spans="1:3">
      <c r="A549" t="s">
        <v>354</v>
      </c>
      <c r="B549" t="s">
        <v>519</v>
      </c>
      <c r="C549">
        <f ca="1">INDEX(Matrix!$A$1:$Q$78,MATCH(Link!A549,Matrix!$A:$A,0),MATCH(Link!B549,Matrix!$1:$1,0))</f>
        <v>0</v>
      </c>
    </row>
    <row r="550" spans="1:3">
      <c r="A550" t="s">
        <v>354</v>
      </c>
      <c r="B550" t="s">
        <v>474</v>
      </c>
      <c r="C550">
        <f ca="1">INDEX(Matrix!$A$1:$Q$78,MATCH(Link!A550,Matrix!$A:$A,0),MATCH(Link!B550,Matrix!$1:$1,0))</f>
        <v>0</v>
      </c>
    </row>
    <row r="551" spans="1:3">
      <c r="A551" t="s">
        <v>354</v>
      </c>
      <c r="B551" t="s">
        <v>526</v>
      </c>
      <c r="C551">
        <f ca="1">INDEX(Matrix!$A$1:$Q$78,MATCH(Link!A551,Matrix!$A:$A,0),MATCH(Link!B551,Matrix!$1:$1,0))</f>
        <v>0</v>
      </c>
    </row>
    <row r="552" spans="1:3">
      <c r="A552" t="s">
        <v>356</v>
      </c>
      <c r="B552" t="s">
        <v>510</v>
      </c>
      <c r="C552">
        <f ca="1">INDEX(Matrix!$A$1:$Q$78,MATCH(Link!A552,Matrix!$A:$A,0),MATCH(Link!B552,Matrix!$1:$1,0))</f>
        <v>0</v>
      </c>
    </row>
    <row r="553" spans="1:3">
      <c r="A553" t="s">
        <v>356</v>
      </c>
      <c r="B553" t="s">
        <v>440</v>
      </c>
      <c r="C553">
        <f ca="1">INDEX(Matrix!$A$1:$Q$78,MATCH(Link!A553,Matrix!$A:$A,0),MATCH(Link!B553,Matrix!$1:$1,0))</f>
        <v>1</v>
      </c>
    </row>
    <row r="554" spans="1:3">
      <c r="A554" t="s">
        <v>356</v>
      </c>
      <c r="B554" t="s">
        <v>421</v>
      </c>
      <c r="C554">
        <f ca="1">INDEX(Matrix!$A$1:$Q$78,MATCH(Link!A554,Matrix!$A:$A,0),MATCH(Link!B554,Matrix!$1:$1,0))</f>
        <v>0</v>
      </c>
    </row>
    <row r="555" spans="1:3">
      <c r="A555" t="s">
        <v>356</v>
      </c>
      <c r="B555" t="s">
        <v>516</v>
      </c>
      <c r="C555">
        <f ca="1">INDEX(Matrix!$A$1:$Q$78,MATCH(Link!A555,Matrix!$A:$A,0),MATCH(Link!B555,Matrix!$1:$1,0))</f>
        <v>0</v>
      </c>
    </row>
    <row r="556" spans="1:3">
      <c r="A556" t="s">
        <v>356</v>
      </c>
      <c r="B556" t="s">
        <v>184</v>
      </c>
      <c r="C556">
        <f ca="1">INDEX(Matrix!$A$1:$Q$78,MATCH(Link!A556,Matrix!$A:$A,0),MATCH(Link!B556,Matrix!$1:$1,0))</f>
        <v>0</v>
      </c>
    </row>
    <row r="557" spans="1:3">
      <c r="A557" t="s">
        <v>356</v>
      </c>
      <c r="B557" t="s">
        <v>517</v>
      </c>
      <c r="C557">
        <f ca="1">INDEX(Matrix!$A$1:$Q$78,MATCH(Link!A557,Matrix!$A:$A,0),MATCH(Link!B557,Matrix!$1:$1,0))</f>
        <v>0</v>
      </c>
    </row>
    <row r="558" spans="1:3">
      <c r="A558" t="s">
        <v>356</v>
      </c>
      <c r="B558" t="s">
        <v>497</v>
      </c>
      <c r="C558">
        <f ca="1">INDEX(Matrix!$A$1:$Q$78,MATCH(Link!A558,Matrix!$A:$A,0),MATCH(Link!B558,Matrix!$1:$1,0))</f>
        <v>0</v>
      </c>
    </row>
    <row r="559" spans="1:3">
      <c r="A559" t="s">
        <v>356</v>
      </c>
      <c r="B559" t="s">
        <v>519</v>
      </c>
      <c r="C559">
        <f ca="1">INDEX(Matrix!$A$1:$Q$78,MATCH(Link!A559,Matrix!$A:$A,0),MATCH(Link!B559,Matrix!$1:$1,0))</f>
        <v>0</v>
      </c>
    </row>
    <row r="560" spans="1:3">
      <c r="A560" t="s">
        <v>356</v>
      </c>
      <c r="B560" t="s">
        <v>474</v>
      </c>
      <c r="C560">
        <f ca="1">INDEX(Matrix!$A$1:$Q$78,MATCH(Link!A560,Matrix!$A:$A,0),MATCH(Link!B560,Matrix!$1:$1,0))</f>
        <v>0</v>
      </c>
    </row>
    <row r="561" spans="1:3">
      <c r="A561" t="s">
        <v>356</v>
      </c>
      <c r="B561" t="s">
        <v>526</v>
      </c>
      <c r="C561">
        <f ca="1">INDEX(Matrix!$A$1:$Q$78,MATCH(Link!A561,Matrix!$A:$A,0),MATCH(Link!B561,Matrix!$1:$1,0))</f>
        <v>1</v>
      </c>
    </row>
    <row r="562" spans="1:3">
      <c r="A562" t="s">
        <v>358</v>
      </c>
      <c r="B562" t="s">
        <v>510</v>
      </c>
      <c r="C562">
        <f ca="1">INDEX(Matrix!$A$1:$Q$78,MATCH(Link!A562,Matrix!$A:$A,0),MATCH(Link!B562,Matrix!$1:$1,0))</f>
        <v>0</v>
      </c>
    </row>
    <row r="563" spans="1:3">
      <c r="A563" t="s">
        <v>358</v>
      </c>
      <c r="B563" t="s">
        <v>440</v>
      </c>
      <c r="C563">
        <f ca="1">INDEX(Matrix!$A$1:$Q$78,MATCH(Link!A563,Matrix!$A:$A,0),MATCH(Link!B563,Matrix!$1:$1,0))</f>
        <v>0</v>
      </c>
    </row>
    <row r="564" spans="1:3">
      <c r="A564" t="s">
        <v>358</v>
      </c>
      <c r="B564" t="s">
        <v>421</v>
      </c>
      <c r="C564">
        <f ca="1">INDEX(Matrix!$A$1:$Q$78,MATCH(Link!A564,Matrix!$A:$A,0),MATCH(Link!B564,Matrix!$1:$1,0))</f>
        <v>0</v>
      </c>
    </row>
    <row r="565" spans="1:3">
      <c r="A565" t="s">
        <v>358</v>
      </c>
      <c r="B565" t="s">
        <v>516</v>
      </c>
      <c r="C565">
        <f ca="1">INDEX(Matrix!$A$1:$Q$78,MATCH(Link!A565,Matrix!$A:$A,0),MATCH(Link!B565,Matrix!$1:$1,0))</f>
        <v>0</v>
      </c>
    </row>
    <row r="566" spans="1:3">
      <c r="A566" t="s">
        <v>358</v>
      </c>
      <c r="B566" t="s">
        <v>184</v>
      </c>
      <c r="C566">
        <f ca="1">INDEX(Matrix!$A$1:$Q$78,MATCH(Link!A566,Matrix!$A:$A,0),MATCH(Link!B566,Matrix!$1:$1,0))</f>
        <v>0</v>
      </c>
    </row>
    <row r="567" spans="1:3">
      <c r="A567" t="s">
        <v>358</v>
      </c>
      <c r="B567" t="s">
        <v>517</v>
      </c>
      <c r="C567">
        <f ca="1">INDEX(Matrix!$A$1:$Q$78,MATCH(Link!A567,Matrix!$A:$A,0),MATCH(Link!B567,Matrix!$1:$1,0))</f>
        <v>0</v>
      </c>
    </row>
    <row r="568" spans="1:3">
      <c r="A568" t="s">
        <v>358</v>
      </c>
      <c r="B568" t="s">
        <v>497</v>
      </c>
      <c r="C568">
        <f ca="1">INDEX(Matrix!$A$1:$Q$78,MATCH(Link!A568,Matrix!$A:$A,0),MATCH(Link!B568,Matrix!$1:$1,0))</f>
        <v>0</v>
      </c>
    </row>
    <row r="569" spans="1:3">
      <c r="A569" t="s">
        <v>358</v>
      </c>
      <c r="B569" t="s">
        <v>519</v>
      </c>
      <c r="C569">
        <f ca="1">INDEX(Matrix!$A$1:$Q$78,MATCH(Link!A569,Matrix!$A:$A,0),MATCH(Link!B569,Matrix!$1:$1,0))</f>
        <v>0</v>
      </c>
    </row>
    <row r="570" spans="1:3">
      <c r="A570" t="s">
        <v>358</v>
      </c>
      <c r="B570" t="s">
        <v>474</v>
      </c>
      <c r="C570">
        <f ca="1">INDEX(Matrix!$A$1:$Q$78,MATCH(Link!A570,Matrix!$A:$A,0),MATCH(Link!B570,Matrix!$1:$1,0))</f>
        <v>0</v>
      </c>
    </row>
    <row r="571" spans="1:3">
      <c r="A571" t="s">
        <v>358</v>
      </c>
      <c r="B571" t="s">
        <v>526</v>
      </c>
      <c r="C571">
        <f ca="1">INDEX(Matrix!$A$1:$Q$78,MATCH(Link!A571,Matrix!$A:$A,0),MATCH(Link!B571,Matrix!$1:$1,0))</f>
        <v>0</v>
      </c>
    </row>
    <row r="572" spans="1:3">
      <c r="A572" t="s">
        <v>360</v>
      </c>
      <c r="B572" t="s">
        <v>510</v>
      </c>
      <c r="C572">
        <f ca="1">INDEX(Matrix!$A$1:$Q$78,MATCH(Link!A572,Matrix!$A:$A,0),MATCH(Link!B572,Matrix!$1:$1,0))</f>
        <v>1</v>
      </c>
    </row>
    <row r="573" spans="1:3">
      <c r="A573" t="s">
        <v>360</v>
      </c>
      <c r="B573" t="s">
        <v>440</v>
      </c>
      <c r="C573">
        <f ca="1">INDEX(Matrix!$A$1:$Q$78,MATCH(Link!A573,Matrix!$A:$A,0),MATCH(Link!B573,Matrix!$1:$1,0))</f>
        <v>1</v>
      </c>
    </row>
    <row r="574" spans="1:3">
      <c r="A574" t="s">
        <v>360</v>
      </c>
      <c r="B574" t="s">
        <v>421</v>
      </c>
      <c r="C574">
        <f ca="1">INDEX(Matrix!$A$1:$Q$78,MATCH(Link!A574,Matrix!$A:$A,0),MATCH(Link!B574,Matrix!$1:$1,0))</f>
        <v>0</v>
      </c>
    </row>
    <row r="575" spans="1:3">
      <c r="A575" t="s">
        <v>360</v>
      </c>
      <c r="B575" t="s">
        <v>516</v>
      </c>
      <c r="C575">
        <f ca="1">INDEX(Matrix!$A$1:$Q$78,MATCH(Link!A575,Matrix!$A:$A,0),MATCH(Link!B575,Matrix!$1:$1,0))</f>
        <v>0</v>
      </c>
    </row>
    <row r="576" spans="1:3">
      <c r="A576" t="s">
        <v>360</v>
      </c>
      <c r="B576" t="s">
        <v>184</v>
      </c>
      <c r="C576">
        <f ca="1">INDEX(Matrix!$A$1:$Q$78,MATCH(Link!A576,Matrix!$A:$A,0),MATCH(Link!B576,Matrix!$1:$1,0))</f>
        <v>0</v>
      </c>
    </row>
    <row r="577" spans="1:3">
      <c r="A577" t="s">
        <v>360</v>
      </c>
      <c r="B577" t="s">
        <v>517</v>
      </c>
      <c r="C577">
        <f ca="1">INDEX(Matrix!$A$1:$Q$78,MATCH(Link!A577,Matrix!$A:$A,0),MATCH(Link!B577,Matrix!$1:$1,0))</f>
        <v>0</v>
      </c>
    </row>
    <row r="578" spans="1:3">
      <c r="A578" t="s">
        <v>360</v>
      </c>
      <c r="B578" t="s">
        <v>497</v>
      </c>
      <c r="C578">
        <f ca="1">INDEX(Matrix!$A$1:$Q$78,MATCH(Link!A578,Matrix!$A:$A,0),MATCH(Link!B578,Matrix!$1:$1,0))</f>
        <v>0</v>
      </c>
    </row>
    <row r="579" spans="1:3">
      <c r="A579" t="s">
        <v>360</v>
      </c>
      <c r="B579" t="s">
        <v>519</v>
      </c>
      <c r="C579">
        <f ca="1">INDEX(Matrix!$A$1:$Q$78,MATCH(Link!A579,Matrix!$A:$A,0),MATCH(Link!B579,Matrix!$1:$1,0))</f>
        <v>0</v>
      </c>
    </row>
    <row r="580" spans="1:3">
      <c r="A580" t="s">
        <v>360</v>
      </c>
      <c r="B580" t="s">
        <v>474</v>
      </c>
      <c r="C580">
        <f ca="1">INDEX(Matrix!$A$1:$Q$78,MATCH(Link!A580,Matrix!$A:$A,0),MATCH(Link!B580,Matrix!$1:$1,0))</f>
        <v>0</v>
      </c>
    </row>
    <row r="581" spans="1:3">
      <c r="A581" t="s">
        <v>360</v>
      </c>
      <c r="B581" t="s">
        <v>526</v>
      </c>
      <c r="C581">
        <f ca="1">INDEX(Matrix!$A$1:$Q$78,MATCH(Link!A581,Matrix!$A:$A,0),MATCH(Link!B581,Matrix!$1:$1,0))</f>
        <v>0</v>
      </c>
    </row>
    <row r="582" spans="1:3">
      <c r="A582" t="s">
        <v>362</v>
      </c>
      <c r="B582" t="s">
        <v>510</v>
      </c>
      <c r="C582">
        <f ca="1">INDEX(Matrix!$A$1:$Q$78,MATCH(Link!A582,Matrix!$A:$A,0),MATCH(Link!B582,Matrix!$1:$1,0))</f>
        <v>1</v>
      </c>
    </row>
    <row r="583" spans="1:3">
      <c r="A583" t="s">
        <v>362</v>
      </c>
      <c r="B583" t="s">
        <v>440</v>
      </c>
      <c r="C583">
        <f ca="1">INDEX(Matrix!$A$1:$Q$78,MATCH(Link!A583,Matrix!$A:$A,0),MATCH(Link!B583,Matrix!$1:$1,0))</f>
        <v>0</v>
      </c>
    </row>
    <row r="584" spans="1:3">
      <c r="A584" t="s">
        <v>362</v>
      </c>
      <c r="B584" t="s">
        <v>421</v>
      </c>
      <c r="C584">
        <f ca="1">INDEX(Matrix!$A$1:$Q$78,MATCH(Link!A584,Matrix!$A:$A,0),MATCH(Link!B584,Matrix!$1:$1,0))</f>
        <v>0</v>
      </c>
    </row>
    <row r="585" spans="1:3">
      <c r="A585" t="s">
        <v>362</v>
      </c>
      <c r="B585" t="s">
        <v>516</v>
      </c>
      <c r="C585">
        <f ca="1">INDEX(Matrix!$A$1:$Q$78,MATCH(Link!A585,Matrix!$A:$A,0),MATCH(Link!B585,Matrix!$1:$1,0))</f>
        <v>0</v>
      </c>
    </row>
    <row r="586" spans="1:3">
      <c r="A586" t="s">
        <v>362</v>
      </c>
      <c r="B586" t="s">
        <v>184</v>
      </c>
      <c r="C586">
        <f ca="1">INDEX(Matrix!$A$1:$Q$78,MATCH(Link!A586,Matrix!$A:$A,0),MATCH(Link!B586,Matrix!$1:$1,0))</f>
        <v>0</v>
      </c>
    </row>
    <row r="587" spans="1:3">
      <c r="A587" t="s">
        <v>362</v>
      </c>
      <c r="B587" t="s">
        <v>517</v>
      </c>
      <c r="C587">
        <f ca="1">INDEX(Matrix!$A$1:$Q$78,MATCH(Link!A587,Matrix!$A:$A,0),MATCH(Link!B587,Matrix!$1:$1,0))</f>
        <v>0</v>
      </c>
    </row>
    <row r="588" spans="1:3">
      <c r="A588" t="s">
        <v>362</v>
      </c>
      <c r="B588" t="s">
        <v>497</v>
      </c>
      <c r="C588">
        <f ca="1">INDEX(Matrix!$A$1:$Q$78,MATCH(Link!A588,Matrix!$A:$A,0),MATCH(Link!B588,Matrix!$1:$1,0))</f>
        <v>0</v>
      </c>
    </row>
    <row r="589" spans="1:3">
      <c r="A589" t="s">
        <v>362</v>
      </c>
      <c r="B589" t="s">
        <v>519</v>
      </c>
      <c r="C589">
        <f ca="1">INDEX(Matrix!$A$1:$Q$78,MATCH(Link!A589,Matrix!$A:$A,0),MATCH(Link!B589,Matrix!$1:$1,0))</f>
        <v>0</v>
      </c>
    </row>
    <row r="590" spans="1:3">
      <c r="A590" t="s">
        <v>362</v>
      </c>
      <c r="B590" t="s">
        <v>474</v>
      </c>
      <c r="C590">
        <f ca="1">INDEX(Matrix!$A$1:$Q$78,MATCH(Link!A590,Matrix!$A:$A,0),MATCH(Link!B590,Matrix!$1:$1,0))</f>
        <v>0</v>
      </c>
    </row>
    <row r="591" spans="1:3">
      <c r="A591" t="s">
        <v>362</v>
      </c>
      <c r="B591" t="s">
        <v>526</v>
      </c>
      <c r="C591">
        <f ca="1">INDEX(Matrix!$A$1:$Q$78,MATCH(Link!A591,Matrix!$A:$A,0),MATCH(Link!B591,Matrix!$1:$1,0))</f>
        <v>1</v>
      </c>
    </row>
    <row r="592" spans="1:3">
      <c r="A592" t="s">
        <v>364</v>
      </c>
      <c r="B592" t="s">
        <v>510</v>
      </c>
      <c r="C592">
        <f ca="1">INDEX(Matrix!$A$1:$Q$78,MATCH(Link!A592,Matrix!$A:$A,0),MATCH(Link!B592,Matrix!$1:$1,0))</f>
        <v>0</v>
      </c>
    </row>
    <row r="593" spans="1:3">
      <c r="A593" t="s">
        <v>364</v>
      </c>
      <c r="B593" t="s">
        <v>440</v>
      </c>
      <c r="C593">
        <f ca="1">INDEX(Matrix!$A$1:$Q$78,MATCH(Link!A593,Matrix!$A:$A,0),MATCH(Link!B593,Matrix!$1:$1,0))</f>
        <v>0</v>
      </c>
    </row>
    <row r="594" spans="1:3">
      <c r="A594" t="s">
        <v>364</v>
      </c>
      <c r="B594" t="s">
        <v>421</v>
      </c>
      <c r="C594">
        <f ca="1">INDEX(Matrix!$A$1:$Q$78,MATCH(Link!A594,Matrix!$A:$A,0),MATCH(Link!B594,Matrix!$1:$1,0))</f>
        <v>0</v>
      </c>
    </row>
    <row r="595" spans="1:3">
      <c r="A595" t="s">
        <v>364</v>
      </c>
      <c r="B595" t="s">
        <v>516</v>
      </c>
      <c r="C595">
        <f ca="1">INDEX(Matrix!$A$1:$Q$78,MATCH(Link!A595,Matrix!$A:$A,0),MATCH(Link!B595,Matrix!$1:$1,0))</f>
        <v>0</v>
      </c>
    </row>
    <row r="596" spans="1:3">
      <c r="A596" t="s">
        <v>364</v>
      </c>
      <c r="B596" t="s">
        <v>184</v>
      </c>
      <c r="C596">
        <f ca="1">INDEX(Matrix!$A$1:$Q$78,MATCH(Link!A596,Matrix!$A:$A,0),MATCH(Link!B596,Matrix!$1:$1,0))</f>
        <v>0</v>
      </c>
    </row>
    <row r="597" spans="1:3">
      <c r="A597" t="s">
        <v>364</v>
      </c>
      <c r="B597" t="s">
        <v>517</v>
      </c>
      <c r="C597">
        <f ca="1">INDEX(Matrix!$A$1:$Q$78,MATCH(Link!A597,Matrix!$A:$A,0),MATCH(Link!B597,Matrix!$1:$1,0))</f>
        <v>0</v>
      </c>
    </row>
    <row r="598" spans="1:3">
      <c r="A598" t="s">
        <v>364</v>
      </c>
      <c r="B598" t="s">
        <v>497</v>
      </c>
      <c r="C598">
        <f ca="1">INDEX(Matrix!$A$1:$Q$78,MATCH(Link!A598,Matrix!$A:$A,0),MATCH(Link!B598,Matrix!$1:$1,0))</f>
        <v>0</v>
      </c>
    </row>
    <row r="599" spans="1:3">
      <c r="A599" t="s">
        <v>364</v>
      </c>
      <c r="B599" t="s">
        <v>519</v>
      </c>
      <c r="C599">
        <f ca="1">INDEX(Matrix!$A$1:$Q$78,MATCH(Link!A599,Matrix!$A:$A,0),MATCH(Link!B599,Matrix!$1:$1,0))</f>
        <v>0</v>
      </c>
    </row>
    <row r="600" spans="1:3">
      <c r="A600" t="s">
        <v>364</v>
      </c>
      <c r="B600" t="s">
        <v>474</v>
      </c>
      <c r="C600">
        <f ca="1">INDEX(Matrix!$A$1:$Q$78,MATCH(Link!A600,Matrix!$A:$A,0),MATCH(Link!B600,Matrix!$1:$1,0))</f>
        <v>0</v>
      </c>
    </row>
    <row r="601" spans="1:3">
      <c r="A601" t="s">
        <v>364</v>
      </c>
      <c r="B601" t="s">
        <v>526</v>
      </c>
      <c r="C601">
        <f ca="1">INDEX(Matrix!$A$1:$Q$78,MATCH(Link!A601,Matrix!$A:$A,0),MATCH(Link!B601,Matrix!$1:$1,0))</f>
        <v>1</v>
      </c>
    </row>
    <row r="602" spans="1:3">
      <c r="A602" t="s">
        <v>366</v>
      </c>
      <c r="B602" t="s">
        <v>510</v>
      </c>
      <c r="C602">
        <f ca="1">INDEX(Matrix!$A$1:$Q$78,MATCH(Link!A602,Matrix!$A:$A,0),MATCH(Link!B602,Matrix!$1:$1,0))</f>
        <v>1</v>
      </c>
    </row>
    <row r="603" spans="1:3">
      <c r="A603" t="s">
        <v>366</v>
      </c>
      <c r="B603" t="s">
        <v>440</v>
      </c>
      <c r="C603">
        <f ca="1">INDEX(Matrix!$A$1:$Q$78,MATCH(Link!A603,Matrix!$A:$A,0),MATCH(Link!B603,Matrix!$1:$1,0))</f>
        <v>0</v>
      </c>
    </row>
    <row r="604" spans="1:3">
      <c r="A604" t="s">
        <v>366</v>
      </c>
      <c r="B604" t="s">
        <v>421</v>
      </c>
      <c r="C604">
        <f ca="1">INDEX(Matrix!$A$1:$Q$78,MATCH(Link!A604,Matrix!$A:$A,0),MATCH(Link!B604,Matrix!$1:$1,0))</f>
        <v>0</v>
      </c>
    </row>
    <row r="605" spans="1:3">
      <c r="A605" t="s">
        <v>366</v>
      </c>
      <c r="B605" t="s">
        <v>516</v>
      </c>
      <c r="C605">
        <f ca="1">INDEX(Matrix!$A$1:$Q$78,MATCH(Link!A605,Matrix!$A:$A,0),MATCH(Link!B605,Matrix!$1:$1,0))</f>
        <v>1</v>
      </c>
    </row>
    <row r="606" spans="1:3">
      <c r="A606" t="s">
        <v>366</v>
      </c>
      <c r="B606" t="s">
        <v>184</v>
      </c>
      <c r="C606">
        <f ca="1">INDEX(Matrix!$A$1:$Q$78,MATCH(Link!A606,Matrix!$A:$A,0),MATCH(Link!B606,Matrix!$1:$1,0))</f>
        <v>0</v>
      </c>
    </row>
    <row r="607" spans="1:3">
      <c r="A607" t="s">
        <v>366</v>
      </c>
      <c r="B607" t="s">
        <v>517</v>
      </c>
      <c r="C607">
        <f ca="1">INDEX(Matrix!$A$1:$Q$78,MATCH(Link!A607,Matrix!$A:$A,0),MATCH(Link!B607,Matrix!$1:$1,0))</f>
        <v>0</v>
      </c>
    </row>
    <row r="608" spans="1:3">
      <c r="A608" t="s">
        <v>366</v>
      </c>
      <c r="B608" t="s">
        <v>497</v>
      </c>
      <c r="C608">
        <f ca="1">INDEX(Matrix!$A$1:$Q$78,MATCH(Link!A608,Matrix!$A:$A,0),MATCH(Link!B608,Matrix!$1:$1,0))</f>
        <v>0</v>
      </c>
    </row>
    <row r="609" spans="1:3">
      <c r="A609" t="s">
        <v>366</v>
      </c>
      <c r="B609" t="s">
        <v>519</v>
      </c>
      <c r="C609">
        <f ca="1">INDEX(Matrix!$A$1:$Q$78,MATCH(Link!A609,Matrix!$A:$A,0),MATCH(Link!B609,Matrix!$1:$1,0))</f>
        <v>1</v>
      </c>
    </row>
    <row r="610" spans="1:3">
      <c r="A610" t="s">
        <v>366</v>
      </c>
      <c r="B610" t="s">
        <v>474</v>
      </c>
      <c r="C610">
        <f ca="1">INDEX(Matrix!$A$1:$Q$78,MATCH(Link!A610,Matrix!$A:$A,0),MATCH(Link!B610,Matrix!$1:$1,0))</f>
        <v>0</v>
      </c>
    </row>
    <row r="611" spans="1:3">
      <c r="A611" t="s">
        <v>366</v>
      </c>
      <c r="B611" t="s">
        <v>526</v>
      </c>
      <c r="C611">
        <f ca="1">INDEX(Matrix!$A$1:$Q$78,MATCH(Link!A611,Matrix!$A:$A,0),MATCH(Link!B611,Matrix!$1:$1,0))</f>
        <v>1</v>
      </c>
    </row>
    <row r="612" spans="1:3">
      <c r="A612" t="s">
        <v>368</v>
      </c>
      <c r="B612" t="s">
        <v>510</v>
      </c>
      <c r="C612">
        <f ca="1">INDEX(Matrix!$A$1:$Q$78,MATCH(Link!A612,Matrix!$A:$A,0),MATCH(Link!B612,Matrix!$1:$1,0))</f>
        <v>0</v>
      </c>
    </row>
    <row r="613" spans="1:3">
      <c r="A613" t="s">
        <v>368</v>
      </c>
      <c r="B613" t="s">
        <v>440</v>
      </c>
      <c r="C613">
        <f ca="1">INDEX(Matrix!$A$1:$Q$78,MATCH(Link!A613,Matrix!$A:$A,0),MATCH(Link!B613,Matrix!$1:$1,0))</f>
        <v>0</v>
      </c>
    </row>
    <row r="614" spans="1:3">
      <c r="A614" t="s">
        <v>368</v>
      </c>
      <c r="B614" t="s">
        <v>421</v>
      </c>
      <c r="C614">
        <f ca="1">INDEX(Matrix!$A$1:$Q$78,MATCH(Link!A614,Matrix!$A:$A,0),MATCH(Link!B614,Matrix!$1:$1,0))</f>
        <v>0</v>
      </c>
    </row>
    <row r="615" spans="1:3">
      <c r="A615" t="s">
        <v>368</v>
      </c>
      <c r="B615" t="s">
        <v>516</v>
      </c>
      <c r="C615">
        <f ca="1">INDEX(Matrix!$A$1:$Q$78,MATCH(Link!A615,Matrix!$A:$A,0),MATCH(Link!B615,Matrix!$1:$1,0))</f>
        <v>0</v>
      </c>
    </row>
    <row r="616" spans="1:3">
      <c r="A616" t="s">
        <v>368</v>
      </c>
      <c r="B616" t="s">
        <v>184</v>
      </c>
      <c r="C616">
        <f ca="1">INDEX(Matrix!$A$1:$Q$78,MATCH(Link!A616,Matrix!$A:$A,0),MATCH(Link!B616,Matrix!$1:$1,0))</f>
        <v>1</v>
      </c>
    </row>
    <row r="617" spans="1:3">
      <c r="A617" t="s">
        <v>368</v>
      </c>
      <c r="B617" t="s">
        <v>517</v>
      </c>
      <c r="C617">
        <f ca="1">INDEX(Matrix!$A$1:$Q$78,MATCH(Link!A617,Matrix!$A:$A,0),MATCH(Link!B617,Matrix!$1:$1,0))</f>
        <v>0</v>
      </c>
    </row>
    <row r="618" spans="1:3">
      <c r="A618" t="s">
        <v>368</v>
      </c>
      <c r="B618" t="s">
        <v>497</v>
      </c>
      <c r="C618">
        <f ca="1">INDEX(Matrix!$A$1:$Q$78,MATCH(Link!A618,Matrix!$A:$A,0),MATCH(Link!B618,Matrix!$1:$1,0))</f>
        <v>0</v>
      </c>
    </row>
    <row r="619" spans="1:3">
      <c r="A619" t="s">
        <v>368</v>
      </c>
      <c r="B619" t="s">
        <v>519</v>
      </c>
      <c r="C619">
        <f ca="1">INDEX(Matrix!$A$1:$Q$78,MATCH(Link!A619,Matrix!$A:$A,0),MATCH(Link!B619,Matrix!$1:$1,0))</f>
        <v>0</v>
      </c>
    </row>
    <row r="620" spans="1:3">
      <c r="A620" t="s">
        <v>368</v>
      </c>
      <c r="B620" t="s">
        <v>474</v>
      </c>
      <c r="C620">
        <f ca="1">INDEX(Matrix!$A$1:$Q$78,MATCH(Link!A620,Matrix!$A:$A,0),MATCH(Link!B620,Matrix!$1:$1,0))</f>
        <v>0</v>
      </c>
    </row>
    <row r="621" spans="1:3">
      <c r="A621" t="s">
        <v>368</v>
      </c>
      <c r="B621" t="s">
        <v>526</v>
      </c>
      <c r="C621">
        <f ca="1">INDEX(Matrix!$A$1:$Q$78,MATCH(Link!A621,Matrix!$A:$A,0),MATCH(Link!B621,Matrix!$1:$1,0))</f>
        <v>1</v>
      </c>
    </row>
    <row r="622" spans="1:3">
      <c r="A622" t="s">
        <v>370</v>
      </c>
      <c r="B622" t="s">
        <v>510</v>
      </c>
      <c r="C622">
        <f ca="1">INDEX(Matrix!$A$1:$Q$78,MATCH(Link!A622,Matrix!$A:$A,0),MATCH(Link!B622,Matrix!$1:$1,0))</f>
        <v>0</v>
      </c>
    </row>
    <row r="623" spans="1:3">
      <c r="A623" t="s">
        <v>370</v>
      </c>
      <c r="B623" t="s">
        <v>440</v>
      </c>
      <c r="C623">
        <f ca="1">INDEX(Matrix!$A$1:$Q$78,MATCH(Link!A623,Matrix!$A:$A,0),MATCH(Link!B623,Matrix!$1:$1,0))</f>
        <v>0</v>
      </c>
    </row>
    <row r="624" spans="1:3">
      <c r="A624" t="s">
        <v>370</v>
      </c>
      <c r="B624" t="s">
        <v>421</v>
      </c>
      <c r="C624">
        <f ca="1">INDEX(Matrix!$A$1:$Q$78,MATCH(Link!A624,Matrix!$A:$A,0),MATCH(Link!B624,Matrix!$1:$1,0))</f>
        <v>0</v>
      </c>
    </row>
    <row r="625" spans="1:3">
      <c r="A625" t="s">
        <v>370</v>
      </c>
      <c r="B625" t="s">
        <v>516</v>
      </c>
      <c r="C625">
        <f ca="1">INDEX(Matrix!$A$1:$Q$78,MATCH(Link!A625,Matrix!$A:$A,0),MATCH(Link!B625,Matrix!$1:$1,0))</f>
        <v>0</v>
      </c>
    </row>
    <row r="626" spans="1:3">
      <c r="A626" t="s">
        <v>370</v>
      </c>
      <c r="B626" t="s">
        <v>184</v>
      </c>
      <c r="C626">
        <f ca="1">INDEX(Matrix!$A$1:$Q$78,MATCH(Link!A626,Matrix!$A:$A,0),MATCH(Link!B626,Matrix!$1:$1,0))</f>
        <v>0</v>
      </c>
    </row>
    <row r="627" spans="1:3">
      <c r="A627" t="s">
        <v>370</v>
      </c>
      <c r="B627" t="s">
        <v>517</v>
      </c>
      <c r="C627">
        <f ca="1">INDEX(Matrix!$A$1:$Q$78,MATCH(Link!A627,Matrix!$A:$A,0),MATCH(Link!B627,Matrix!$1:$1,0))</f>
        <v>0</v>
      </c>
    </row>
    <row r="628" spans="1:3">
      <c r="A628" t="s">
        <v>370</v>
      </c>
      <c r="B628" t="s">
        <v>497</v>
      </c>
      <c r="C628">
        <f ca="1">INDEX(Matrix!$A$1:$Q$78,MATCH(Link!A628,Matrix!$A:$A,0),MATCH(Link!B628,Matrix!$1:$1,0))</f>
        <v>0</v>
      </c>
    </row>
    <row r="629" spans="1:3">
      <c r="A629" t="s">
        <v>370</v>
      </c>
      <c r="B629" t="s">
        <v>519</v>
      </c>
      <c r="C629">
        <f ca="1">INDEX(Matrix!$A$1:$Q$78,MATCH(Link!A629,Matrix!$A:$A,0),MATCH(Link!B629,Matrix!$1:$1,0))</f>
        <v>0</v>
      </c>
    </row>
    <row r="630" spans="1:3">
      <c r="A630" t="s">
        <v>370</v>
      </c>
      <c r="B630" t="s">
        <v>474</v>
      </c>
      <c r="C630">
        <f ca="1">INDEX(Matrix!$A$1:$Q$78,MATCH(Link!A630,Matrix!$A:$A,0),MATCH(Link!B630,Matrix!$1:$1,0))</f>
        <v>1</v>
      </c>
    </row>
    <row r="631" spans="1:3">
      <c r="A631" t="s">
        <v>370</v>
      </c>
      <c r="B631" t="s">
        <v>526</v>
      </c>
      <c r="C631">
        <f ca="1">INDEX(Matrix!$A$1:$Q$78,MATCH(Link!A631,Matrix!$A:$A,0),MATCH(Link!B631,Matrix!$1:$1,0))</f>
        <v>0</v>
      </c>
    </row>
    <row r="632" spans="1:3">
      <c r="A632" t="s">
        <v>374</v>
      </c>
      <c r="B632" t="s">
        <v>510</v>
      </c>
      <c r="C632">
        <f ca="1">INDEX(Matrix!$A$1:$Q$78,MATCH(Link!A632,Matrix!$A:$A,0),MATCH(Link!B632,Matrix!$1:$1,0))</f>
        <v>0</v>
      </c>
    </row>
    <row r="633" spans="1:3">
      <c r="A633" t="s">
        <v>374</v>
      </c>
      <c r="B633" t="s">
        <v>440</v>
      </c>
      <c r="C633">
        <f ca="1">INDEX(Matrix!$A$1:$Q$78,MATCH(Link!A633,Matrix!$A:$A,0),MATCH(Link!B633,Matrix!$1:$1,0))</f>
        <v>0</v>
      </c>
    </row>
    <row r="634" spans="1:3">
      <c r="A634" t="s">
        <v>374</v>
      </c>
      <c r="B634" t="s">
        <v>421</v>
      </c>
      <c r="C634">
        <f ca="1">INDEX(Matrix!$A$1:$Q$78,MATCH(Link!A634,Matrix!$A:$A,0),MATCH(Link!B634,Matrix!$1:$1,0))</f>
        <v>0</v>
      </c>
    </row>
    <row r="635" spans="1:3">
      <c r="A635" t="s">
        <v>374</v>
      </c>
      <c r="B635" t="s">
        <v>516</v>
      </c>
      <c r="C635">
        <f ca="1">INDEX(Matrix!$A$1:$Q$78,MATCH(Link!A635,Matrix!$A:$A,0),MATCH(Link!B635,Matrix!$1:$1,0))</f>
        <v>0</v>
      </c>
    </row>
    <row r="636" spans="1:3">
      <c r="A636" t="s">
        <v>374</v>
      </c>
      <c r="B636" t="s">
        <v>184</v>
      </c>
      <c r="C636">
        <f ca="1">INDEX(Matrix!$A$1:$Q$78,MATCH(Link!A636,Matrix!$A:$A,0),MATCH(Link!B636,Matrix!$1:$1,0))</f>
        <v>0</v>
      </c>
    </row>
    <row r="637" spans="1:3">
      <c r="A637" t="s">
        <v>374</v>
      </c>
      <c r="B637" t="s">
        <v>517</v>
      </c>
      <c r="C637">
        <f ca="1">INDEX(Matrix!$A$1:$Q$78,MATCH(Link!A637,Matrix!$A:$A,0),MATCH(Link!B637,Matrix!$1:$1,0))</f>
        <v>0</v>
      </c>
    </row>
    <row r="638" spans="1:3">
      <c r="A638" t="s">
        <v>374</v>
      </c>
      <c r="B638" t="s">
        <v>497</v>
      </c>
      <c r="C638">
        <f ca="1">INDEX(Matrix!$A$1:$Q$78,MATCH(Link!A638,Matrix!$A:$A,0),MATCH(Link!B638,Matrix!$1:$1,0))</f>
        <v>0</v>
      </c>
    </row>
    <row r="639" spans="1:3">
      <c r="A639" t="s">
        <v>374</v>
      </c>
      <c r="B639" t="s">
        <v>519</v>
      </c>
      <c r="C639">
        <f ca="1">INDEX(Matrix!$A$1:$Q$78,MATCH(Link!A639,Matrix!$A:$A,0),MATCH(Link!B639,Matrix!$1:$1,0))</f>
        <v>0</v>
      </c>
    </row>
    <row r="640" spans="1:3">
      <c r="A640" t="s">
        <v>374</v>
      </c>
      <c r="B640" t="s">
        <v>474</v>
      </c>
      <c r="C640">
        <f ca="1">INDEX(Matrix!$A$1:$Q$78,MATCH(Link!A640,Matrix!$A:$A,0),MATCH(Link!B640,Matrix!$1:$1,0))</f>
        <v>0</v>
      </c>
    </row>
    <row r="641" spans="1:3">
      <c r="A641" t="s">
        <v>374</v>
      </c>
      <c r="B641" t="s">
        <v>526</v>
      </c>
      <c r="C641">
        <f ca="1">INDEX(Matrix!$A$1:$Q$78,MATCH(Link!A641,Matrix!$A:$A,0),MATCH(Link!B641,Matrix!$1:$1,0))</f>
        <v>1</v>
      </c>
    </row>
    <row r="642" spans="1:3">
      <c r="A642" t="s">
        <v>379</v>
      </c>
      <c r="B642" t="s">
        <v>510</v>
      </c>
      <c r="C642">
        <f ca="1">INDEX(Matrix!$A$1:$Q$78,MATCH(Link!A642,Matrix!$A:$A,0),MATCH(Link!B642,Matrix!$1:$1,0))</f>
        <v>0</v>
      </c>
    </row>
    <row r="643" spans="1:3">
      <c r="A643" t="s">
        <v>379</v>
      </c>
      <c r="B643" t="s">
        <v>440</v>
      </c>
      <c r="C643">
        <f ca="1">INDEX(Matrix!$A$1:$Q$78,MATCH(Link!A643,Matrix!$A:$A,0),MATCH(Link!B643,Matrix!$1:$1,0))</f>
        <v>0</v>
      </c>
    </row>
    <row r="644" spans="1:3">
      <c r="A644" t="s">
        <v>379</v>
      </c>
      <c r="B644" t="s">
        <v>421</v>
      </c>
      <c r="C644">
        <f ca="1">INDEX(Matrix!$A$1:$Q$78,MATCH(Link!A644,Matrix!$A:$A,0),MATCH(Link!B644,Matrix!$1:$1,0))</f>
        <v>0</v>
      </c>
    </row>
    <row r="645" spans="1:3">
      <c r="A645" t="s">
        <v>379</v>
      </c>
      <c r="B645" t="s">
        <v>516</v>
      </c>
      <c r="C645">
        <f ca="1">INDEX(Matrix!$A$1:$Q$78,MATCH(Link!A645,Matrix!$A:$A,0),MATCH(Link!B645,Matrix!$1:$1,0))</f>
        <v>0</v>
      </c>
    </row>
    <row r="646" spans="1:3">
      <c r="A646" t="s">
        <v>379</v>
      </c>
      <c r="B646" t="s">
        <v>184</v>
      </c>
      <c r="C646">
        <f ca="1">INDEX(Matrix!$A$1:$Q$78,MATCH(Link!A646,Matrix!$A:$A,0),MATCH(Link!B646,Matrix!$1:$1,0))</f>
        <v>0</v>
      </c>
    </row>
    <row r="647" spans="1:3">
      <c r="A647" t="s">
        <v>379</v>
      </c>
      <c r="B647" t="s">
        <v>517</v>
      </c>
      <c r="C647">
        <f ca="1">INDEX(Matrix!$A$1:$Q$78,MATCH(Link!A647,Matrix!$A:$A,0),MATCH(Link!B647,Matrix!$1:$1,0))</f>
        <v>0</v>
      </c>
    </row>
    <row r="648" spans="1:3">
      <c r="A648" t="s">
        <v>379</v>
      </c>
      <c r="B648" t="s">
        <v>497</v>
      </c>
      <c r="C648">
        <f ca="1">INDEX(Matrix!$A$1:$Q$78,MATCH(Link!A648,Matrix!$A:$A,0),MATCH(Link!B648,Matrix!$1:$1,0))</f>
        <v>0</v>
      </c>
    </row>
    <row r="649" spans="1:3">
      <c r="A649" t="s">
        <v>379</v>
      </c>
      <c r="B649" t="s">
        <v>519</v>
      </c>
      <c r="C649">
        <f ca="1">INDEX(Matrix!$A$1:$Q$78,MATCH(Link!A649,Matrix!$A:$A,0),MATCH(Link!B649,Matrix!$1:$1,0))</f>
        <v>0</v>
      </c>
    </row>
    <row r="650" spans="1:3">
      <c r="A650" t="s">
        <v>379</v>
      </c>
      <c r="B650" t="s">
        <v>474</v>
      </c>
      <c r="C650">
        <f ca="1">INDEX(Matrix!$A$1:$Q$78,MATCH(Link!A650,Matrix!$A:$A,0),MATCH(Link!B650,Matrix!$1:$1,0))</f>
        <v>0</v>
      </c>
    </row>
    <row r="651" spans="1:3">
      <c r="A651" t="s">
        <v>379</v>
      </c>
      <c r="B651" t="s">
        <v>526</v>
      </c>
      <c r="C651">
        <f ca="1">INDEX(Matrix!$A$1:$Q$78,MATCH(Link!A651,Matrix!$A:$A,0),MATCH(Link!B651,Matrix!$1:$1,0))</f>
        <v>1</v>
      </c>
    </row>
    <row r="652" spans="1:3">
      <c r="A652" t="s">
        <v>381</v>
      </c>
      <c r="B652" t="s">
        <v>510</v>
      </c>
      <c r="C652">
        <f ca="1">INDEX(Matrix!$A$1:$Q$78,MATCH(Link!A652,Matrix!$A:$A,0),MATCH(Link!B652,Matrix!$1:$1,0))</f>
        <v>0</v>
      </c>
    </row>
    <row r="653" spans="1:3">
      <c r="A653" t="s">
        <v>381</v>
      </c>
      <c r="B653" t="s">
        <v>440</v>
      </c>
      <c r="C653">
        <f ca="1">INDEX(Matrix!$A$1:$Q$78,MATCH(Link!A653,Matrix!$A:$A,0),MATCH(Link!B653,Matrix!$1:$1,0))</f>
        <v>0</v>
      </c>
    </row>
    <row r="654" spans="1:3">
      <c r="A654" t="s">
        <v>381</v>
      </c>
      <c r="B654" t="s">
        <v>421</v>
      </c>
      <c r="C654">
        <f ca="1">INDEX(Matrix!$A$1:$Q$78,MATCH(Link!A654,Matrix!$A:$A,0),MATCH(Link!B654,Matrix!$1:$1,0))</f>
        <v>0</v>
      </c>
    </row>
    <row r="655" spans="1:3">
      <c r="A655" t="s">
        <v>381</v>
      </c>
      <c r="B655" t="s">
        <v>516</v>
      </c>
      <c r="C655">
        <f ca="1">INDEX(Matrix!$A$1:$Q$78,MATCH(Link!A655,Matrix!$A:$A,0),MATCH(Link!B655,Matrix!$1:$1,0))</f>
        <v>0</v>
      </c>
    </row>
    <row r="656" spans="1:3">
      <c r="A656" t="s">
        <v>381</v>
      </c>
      <c r="B656" t="s">
        <v>184</v>
      </c>
      <c r="C656">
        <f ca="1">INDEX(Matrix!$A$1:$Q$78,MATCH(Link!A656,Matrix!$A:$A,0),MATCH(Link!B656,Matrix!$1:$1,0))</f>
        <v>0</v>
      </c>
    </row>
    <row r="657" spans="1:3">
      <c r="A657" t="s">
        <v>381</v>
      </c>
      <c r="B657" t="s">
        <v>517</v>
      </c>
      <c r="C657">
        <f ca="1">INDEX(Matrix!$A$1:$Q$78,MATCH(Link!A657,Matrix!$A:$A,0),MATCH(Link!B657,Matrix!$1:$1,0))</f>
        <v>0</v>
      </c>
    </row>
    <row r="658" spans="1:3">
      <c r="A658" t="s">
        <v>381</v>
      </c>
      <c r="B658" t="s">
        <v>497</v>
      </c>
      <c r="C658">
        <f ca="1">INDEX(Matrix!$A$1:$Q$78,MATCH(Link!A658,Matrix!$A:$A,0),MATCH(Link!B658,Matrix!$1:$1,0))</f>
        <v>0</v>
      </c>
    </row>
    <row r="659" spans="1:3">
      <c r="A659" t="s">
        <v>381</v>
      </c>
      <c r="B659" t="s">
        <v>519</v>
      </c>
      <c r="C659">
        <f ca="1">INDEX(Matrix!$A$1:$Q$78,MATCH(Link!A659,Matrix!$A:$A,0),MATCH(Link!B659,Matrix!$1:$1,0))</f>
        <v>0</v>
      </c>
    </row>
    <row r="660" spans="1:3">
      <c r="A660" t="s">
        <v>381</v>
      </c>
      <c r="B660" t="s">
        <v>474</v>
      </c>
      <c r="C660">
        <f ca="1">INDEX(Matrix!$A$1:$Q$78,MATCH(Link!A660,Matrix!$A:$A,0),MATCH(Link!B660,Matrix!$1:$1,0))</f>
        <v>0</v>
      </c>
    </row>
    <row r="661" spans="1:3">
      <c r="A661" t="s">
        <v>381</v>
      </c>
      <c r="B661" t="s">
        <v>526</v>
      </c>
      <c r="C661">
        <f ca="1">INDEX(Matrix!$A$1:$Q$78,MATCH(Link!A661,Matrix!$A:$A,0),MATCH(Link!B661,Matrix!$1:$1,0))</f>
        <v>1</v>
      </c>
    </row>
    <row r="662" spans="1:3">
      <c r="A662" t="s">
        <v>383</v>
      </c>
      <c r="B662" t="s">
        <v>510</v>
      </c>
      <c r="C662">
        <f ca="1">INDEX(Matrix!$A$1:$Q$78,MATCH(Link!A662,Matrix!$A:$A,0),MATCH(Link!B662,Matrix!$1:$1,0))</f>
        <v>1</v>
      </c>
    </row>
    <row r="663" spans="1:3">
      <c r="A663" t="s">
        <v>383</v>
      </c>
      <c r="B663" t="s">
        <v>440</v>
      </c>
      <c r="C663">
        <f ca="1">INDEX(Matrix!$A$1:$Q$78,MATCH(Link!A663,Matrix!$A:$A,0),MATCH(Link!B663,Matrix!$1:$1,0))</f>
        <v>1</v>
      </c>
    </row>
    <row r="664" spans="1:3">
      <c r="A664" t="s">
        <v>383</v>
      </c>
      <c r="B664" t="s">
        <v>421</v>
      </c>
      <c r="C664">
        <f ca="1">INDEX(Matrix!$A$1:$Q$78,MATCH(Link!A664,Matrix!$A:$A,0),MATCH(Link!B664,Matrix!$1:$1,0))</f>
        <v>0</v>
      </c>
    </row>
    <row r="665" spans="1:3">
      <c r="A665" t="s">
        <v>383</v>
      </c>
      <c r="B665" t="s">
        <v>516</v>
      </c>
      <c r="C665">
        <f ca="1">INDEX(Matrix!$A$1:$Q$78,MATCH(Link!A665,Matrix!$A:$A,0),MATCH(Link!B665,Matrix!$1:$1,0))</f>
        <v>0</v>
      </c>
    </row>
    <row r="666" spans="1:3">
      <c r="A666" t="s">
        <v>383</v>
      </c>
      <c r="B666" t="s">
        <v>184</v>
      </c>
      <c r="C666">
        <f ca="1">INDEX(Matrix!$A$1:$Q$78,MATCH(Link!A666,Matrix!$A:$A,0),MATCH(Link!B666,Matrix!$1:$1,0))</f>
        <v>0</v>
      </c>
    </row>
    <row r="667" spans="1:3">
      <c r="A667" t="s">
        <v>383</v>
      </c>
      <c r="B667" t="s">
        <v>517</v>
      </c>
      <c r="C667">
        <f ca="1">INDEX(Matrix!$A$1:$Q$78,MATCH(Link!A667,Matrix!$A:$A,0),MATCH(Link!B667,Matrix!$1:$1,0))</f>
        <v>1</v>
      </c>
    </row>
    <row r="668" spans="1:3">
      <c r="A668" t="s">
        <v>383</v>
      </c>
      <c r="B668" t="s">
        <v>497</v>
      </c>
      <c r="C668">
        <f ca="1">INDEX(Matrix!$A$1:$Q$78,MATCH(Link!A668,Matrix!$A:$A,0),MATCH(Link!B668,Matrix!$1:$1,0))</f>
        <v>0</v>
      </c>
    </row>
    <row r="669" spans="1:3">
      <c r="A669" t="s">
        <v>383</v>
      </c>
      <c r="B669" t="s">
        <v>519</v>
      </c>
      <c r="C669">
        <f ca="1">INDEX(Matrix!$A$1:$Q$78,MATCH(Link!A669,Matrix!$A:$A,0),MATCH(Link!B669,Matrix!$1:$1,0))</f>
        <v>0</v>
      </c>
    </row>
    <row r="670" spans="1:3">
      <c r="A670" t="s">
        <v>383</v>
      </c>
      <c r="B670" t="s">
        <v>474</v>
      </c>
      <c r="C670">
        <f ca="1">INDEX(Matrix!$A$1:$Q$78,MATCH(Link!A670,Matrix!$A:$A,0),MATCH(Link!B670,Matrix!$1:$1,0))</f>
        <v>0</v>
      </c>
    </row>
    <row r="671" spans="1:3">
      <c r="A671" t="s">
        <v>383</v>
      </c>
      <c r="B671" t="s">
        <v>526</v>
      </c>
      <c r="C671">
        <f ca="1">INDEX(Matrix!$A$1:$Q$78,MATCH(Link!A671,Matrix!$A:$A,0),MATCH(Link!B671,Matrix!$1:$1,0))</f>
        <v>0</v>
      </c>
    </row>
    <row r="672" spans="1:3">
      <c r="A672" t="s">
        <v>385</v>
      </c>
      <c r="B672" t="s">
        <v>510</v>
      </c>
      <c r="C672">
        <f ca="1">INDEX(Matrix!$A$1:$Q$78,MATCH(Link!A672,Matrix!$A:$A,0),MATCH(Link!B672,Matrix!$1:$1,0))</f>
        <v>1</v>
      </c>
    </row>
    <row r="673" spans="1:3">
      <c r="A673" t="s">
        <v>385</v>
      </c>
      <c r="B673" t="s">
        <v>440</v>
      </c>
      <c r="C673">
        <f ca="1">INDEX(Matrix!$A$1:$Q$78,MATCH(Link!A673,Matrix!$A:$A,0),MATCH(Link!B673,Matrix!$1:$1,0))</f>
        <v>0</v>
      </c>
    </row>
    <row r="674" spans="1:3">
      <c r="A674" t="s">
        <v>385</v>
      </c>
      <c r="B674" t="s">
        <v>421</v>
      </c>
      <c r="C674">
        <f ca="1">INDEX(Matrix!$A$1:$Q$78,MATCH(Link!A674,Matrix!$A:$A,0),MATCH(Link!B674,Matrix!$1:$1,0))</f>
        <v>0</v>
      </c>
    </row>
    <row r="675" spans="1:3">
      <c r="A675" t="s">
        <v>385</v>
      </c>
      <c r="B675" t="s">
        <v>516</v>
      </c>
      <c r="C675">
        <f ca="1">INDEX(Matrix!$A$1:$Q$78,MATCH(Link!A675,Matrix!$A:$A,0),MATCH(Link!B675,Matrix!$1:$1,0))</f>
        <v>0</v>
      </c>
    </row>
    <row r="676" spans="1:3">
      <c r="A676" t="s">
        <v>385</v>
      </c>
      <c r="B676" t="s">
        <v>184</v>
      </c>
      <c r="C676">
        <f ca="1">INDEX(Matrix!$A$1:$Q$78,MATCH(Link!A676,Matrix!$A:$A,0),MATCH(Link!B676,Matrix!$1:$1,0))</f>
        <v>0</v>
      </c>
    </row>
    <row r="677" spans="1:3">
      <c r="A677" t="s">
        <v>385</v>
      </c>
      <c r="B677" t="s">
        <v>517</v>
      </c>
      <c r="C677">
        <f ca="1">INDEX(Matrix!$A$1:$Q$78,MATCH(Link!A677,Matrix!$A:$A,0),MATCH(Link!B677,Matrix!$1:$1,0))</f>
        <v>0</v>
      </c>
    </row>
    <row r="678" spans="1:3">
      <c r="A678" t="s">
        <v>385</v>
      </c>
      <c r="B678" t="s">
        <v>497</v>
      </c>
      <c r="C678">
        <f ca="1">INDEX(Matrix!$A$1:$Q$78,MATCH(Link!A678,Matrix!$A:$A,0),MATCH(Link!B678,Matrix!$1:$1,0))</f>
        <v>0</v>
      </c>
    </row>
    <row r="679" spans="1:3">
      <c r="A679" t="s">
        <v>385</v>
      </c>
      <c r="B679" t="s">
        <v>519</v>
      </c>
      <c r="C679">
        <f ca="1">INDEX(Matrix!$A$1:$Q$78,MATCH(Link!A679,Matrix!$A:$A,0),MATCH(Link!B679,Matrix!$1:$1,0))</f>
        <v>0</v>
      </c>
    </row>
    <row r="680" spans="1:3">
      <c r="A680" t="s">
        <v>385</v>
      </c>
      <c r="B680" t="s">
        <v>474</v>
      </c>
      <c r="C680">
        <f ca="1">INDEX(Matrix!$A$1:$Q$78,MATCH(Link!A680,Matrix!$A:$A,0),MATCH(Link!B680,Matrix!$1:$1,0))</f>
        <v>0</v>
      </c>
    </row>
    <row r="681" spans="1:3">
      <c r="A681" t="s">
        <v>385</v>
      </c>
      <c r="B681" t="s">
        <v>526</v>
      </c>
      <c r="C681">
        <f ca="1">INDEX(Matrix!$A$1:$Q$78,MATCH(Link!A681,Matrix!$A:$A,0),MATCH(Link!B681,Matrix!$1:$1,0))</f>
        <v>0</v>
      </c>
    </row>
    <row r="682" spans="1:3">
      <c r="A682" t="s">
        <v>387</v>
      </c>
      <c r="B682" t="s">
        <v>510</v>
      </c>
      <c r="C682">
        <f ca="1">INDEX(Matrix!$A$1:$Q$78,MATCH(Link!A682,Matrix!$A:$A,0),MATCH(Link!B682,Matrix!$1:$1,0))</f>
        <v>0</v>
      </c>
    </row>
    <row r="683" spans="1:3">
      <c r="A683" t="s">
        <v>387</v>
      </c>
      <c r="B683" t="s">
        <v>440</v>
      </c>
      <c r="C683">
        <f ca="1">INDEX(Matrix!$A$1:$Q$78,MATCH(Link!A683,Matrix!$A:$A,0),MATCH(Link!B683,Matrix!$1:$1,0))</f>
        <v>0</v>
      </c>
    </row>
    <row r="684" spans="1:3">
      <c r="A684" t="s">
        <v>387</v>
      </c>
      <c r="B684" t="s">
        <v>421</v>
      </c>
      <c r="C684">
        <f ca="1">INDEX(Matrix!$A$1:$Q$78,MATCH(Link!A684,Matrix!$A:$A,0),MATCH(Link!B684,Matrix!$1:$1,0))</f>
        <v>0</v>
      </c>
    </row>
    <row r="685" spans="1:3">
      <c r="A685" t="s">
        <v>387</v>
      </c>
      <c r="B685" t="s">
        <v>516</v>
      </c>
      <c r="C685">
        <f ca="1">INDEX(Matrix!$A$1:$Q$78,MATCH(Link!A685,Matrix!$A:$A,0),MATCH(Link!B685,Matrix!$1:$1,0))</f>
        <v>0</v>
      </c>
    </row>
    <row r="686" spans="1:3">
      <c r="A686" t="s">
        <v>387</v>
      </c>
      <c r="B686" t="s">
        <v>184</v>
      </c>
      <c r="C686">
        <f ca="1">INDEX(Matrix!$A$1:$Q$78,MATCH(Link!A686,Matrix!$A:$A,0),MATCH(Link!B686,Matrix!$1:$1,0))</f>
        <v>0</v>
      </c>
    </row>
    <row r="687" spans="1:3">
      <c r="A687" t="s">
        <v>387</v>
      </c>
      <c r="B687" t="s">
        <v>517</v>
      </c>
      <c r="C687">
        <f ca="1">INDEX(Matrix!$A$1:$Q$78,MATCH(Link!A687,Matrix!$A:$A,0),MATCH(Link!B687,Matrix!$1:$1,0))</f>
        <v>0</v>
      </c>
    </row>
    <row r="688" spans="1:3">
      <c r="A688" t="s">
        <v>387</v>
      </c>
      <c r="B688" t="s">
        <v>497</v>
      </c>
      <c r="C688">
        <f ca="1">INDEX(Matrix!$A$1:$Q$78,MATCH(Link!A688,Matrix!$A:$A,0),MATCH(Link!B688,Matrix!$1:$1,0))</f>
        <v>0</v>
      </c>
    </row>
    <row r="689" spans="1:3">
      <c r="A689" t="s">
        <v>387</v>
      </c>
      <c r="B689" t="s">
        <v>519</v>
      </c>
      <c r="C689">
        <f ca="1">INDEX(Matrix!$A$1:$Q$78,MATCH(Link!A689,Matrix!$A:$A,0),MATCH(Link!B689,Matrix!$1:$1,0))</f>
        <v>0</v>
      </c>
    </row>
    <row r="690" spans="1:3">
      <c r="A690" t="s">
        <v>387</v>
      </c>
      <c r="B690" t="s">
        <v>474</v>
      </c>
      <c r="C690">
        <f ca="1">INDEX(Matrix!$A$1:$Q$78,MATCH(Link!A690,Matrix!$A:$A,0),MATCH(Link!B690,Matrix!$1:$1,0))</f>
        <v>0</v>
      </c>
    </row>
    <row r="691" spans="1:3">
      <c r="A691" t="s">
        <v>387</v>
      </c>
      <c r="B691" t="s">
        <v>526</v>
      </c>
      <c r="C691">
        <f ca="1">INDEX(Matrix!$A$1:$Q$78,MATCH(Link!A691,Matrix!$A:$A,0),MATCH(Link!B691,Matrix!$1:$1,0))</f>
        <v>0</v>
      </c>
    </row>
    <row r="692" spans="1:3">
      <c r="A692" t="s">
        <v>389</v>
      </c>
      <c r="B692" t="s">
        <v>510</v>
      </c>
      <c r="C692">
        <f ca="1">INDEX(Matrix!$A$1:$Q$78,MATCH(Link!A692,Matrix!$A:$A,0),MATCH(Link!B692,Matrix!$1:$1,0))</f>
        <v>0</v>
      </c>
    </row>
    <row r="693" spans="1:3">
      <c r="A693" t="s">
        <v>389</v>
      </c>
      <c r="B693" t="s">
        <v>440</v>
      </c>
      <c r="C693">
        <f ca="1">INDEX(Matrix!$A$1:$Q$78,MATCH(Link!A693,Matrix!$A:$A,0),MATCH(Link!B693,Matrix!$1:$1,0))</f>
        <v>0</v>
      </c>
    </row>
    <row r="694" spans="1:3">
      <c r="A694" t="s">
        <v>389</v>
      </c>
      <c r="B694" t="s">
        <v>421</v>
      </c>
      <c r="C694">
        <f ca="1">INDEX(Matrix!$A$1:$Q$78,MATCH(Link!A694,Matrix!$A:$A,0),MATCH(Link!B694,Matrix!$1:$1,0))</f>
        <v>0</v>
      </c>
    </row>
    <row r="695" spans="1:3">
      <c r="A695" t="s">
        <v>389</v>
      </c>
      <c r="B695" t="s">
        <v>516</v>
      </c>
      <c r="C695">
        <f ca="1">INDEX(Matrix!$A$1:$Q$78,MATCH(Link!A695,Matrix!$A:$A,0),MATCH(Link!B695,Matrix!$1:$1,0))</f>
        <v>0</v>
      </c>
    </row>
    <row r="696" spans="1:3">
      <c r="A696" t="s">
        <v>389</v>
      </c>
      <c r="B696" t="s">
        <v>184</v>
      </c>
      <c r="C696">
        <f ca="1">INDEX(Matrix!$A$1:$Q$78,MATCH(Link!A696,Matrix!$A:$A,0),MATCH(Link!B696,Matrix!$1:$1,0))</f>
        <v>0</v>
      </c>
    </row>
    <row r="697" spans="1:3">
      <c r="A697" t="s">
        <v>389</v>
      </c>
      <c r="B697" t="s">
        <v>517</v>
      </c>
      <c r="C697">
        <f ca="1">INDEX(Matrix!$A$1:$Q$78,MATCH(Link!A697,Matrix!$A:$A,0),MATCH(Link!B697,Matrix!$1:$1,0))</f>
        <v>0</v>
      </c>
    </row>
    <row r="698" spans="1:3">
      <c r="A698" t="s">
        <v>389</v>
      </c>
      <c r="B698" t="s">
        <v>497</v>
      </c>
      <c r="C698">
        <f ca="1">INDEX(Matrix!$A$1:$Q$78,MATCH(Link!A698,Matrix!$A:$A,0),MATCH(Link!B698,Matrix!$1:$1,0))</f>
        <v>1</v>
      </c>
    </row>
    <row r="699" spans="1:3">
      <c r="A699" t="s">
        <v>389</v>
      </c>
      <c r="B699" t="s">
        <v>519</v>
      </c>
      <c r="C699">
        <f ca="1">INDEX(Matrix!$A$1:$Q$78,MATCH(Link!A699,Matrix!$A:$A,0),MATCH(Link!B699,Matrix!$1:$1,0))</f>
        <v>0</v>
      </c>
    </row>
    <row r="700" spans="1:3">
      <c r="A700" t="s">
        <v>389</v>
      </c>
      <c r="B700" t="s">
        <v>474</v>
      </c>
      <c r="C700">
        <f ca="1">INDEX(Matrix!$A$1:$Q$78,MATCH(Link!A700,Matrix!$A:$A,0),MATCH(Link!B700,Matrix!$1:$1,0))</f>
        <v>0</v>
      </c>
    </row>
    <row r="701" spans="1:3">
      <c r="A701" t="s">
        <v>389</v>
      </c>
      <c r="B701" t="s">
        <v>526</v>
      </c>
      <c r="C701">
        <f ca="1">INDEX(Matrix!$A$1:$Q$78,MATCH(Link!A701,Matrix!$A:$A,0),MATCH(Link!B701,Matrix!$1:$1,0))</f>
        <v>0</v>
      </c>
    </row>
    <row r="702" spans="1:3">
      <c r="A702" t="s">
        <v>391</v>
      </c>
      <c r="B702" t="s">
        <v>510</v>
      </c>
      <c r="C702">
        <f ca="1">INDEX(Matrix!$A$1:$Q$78,MATCH(Link!A702,Matrix!$A:$A,0),MATCH(Link!B702,Matrix!$1:$1,0))</f>
        <v>0</v>
      </c>
    </row>
    <row r="703" spans="1:3">
      <c r="A703" t="s">
        <v>391</v>
      </c>
      <c r="B703" t="s">
        <v>440</v>
      </c>
      <c r="C703">
        <f ca="1">INDEX(Matrix!$A$1:$Q$78,MATCH(Link!A703,Matrix!$A:$A,0),MATCH(Link!B703,Matrix!$1:$1,0))</f>
        <v>0</v>
      </c>
    </row>
    <row r="704" spans="1:3">
      <c r="A704" t="s">
        <v>391</v>
      </c>
      <c r="B704" t="s">
        <v>421</v>
      </c>
      <c r="C704">
        <f ca="1">INDEX(Matrix!$A$1:$Q$78,MATCH(Link!A704,Matrix!$A:$A,0),MATCH(Link!B704,Matrix!$1:$1,0))</f>
        <v>0</v>
      </c>
    </row>
    <row r="705" spans="1:3">
      <c r="A705" t="s">
        <v>391</v>
      </c>
      <c r="B705" t="s">
        <v>516</v>
      </c>
      <c r="C705">
        <f ca="1">INDEX(Matrix!$A$1:$Q$78,MATCH(Link!A705,Matrix!$A:$A,0),MATCH(Link!B705,Matrix!$1:$1,0))</f>
        <v>0</v>
      </c>
    </row>
    <row r="706" spans="1:3">
      <c r="A706" t="s">
        <v>391</v>
      </c>
      <c r="B706" t="s">
        <v>184</v>
      </c>
      <c r="C706">
        <f ca="1">INDEX(Matrix!$A$1:$Q$78,MATCH(Link!A706,Matrix!$A:$A,0),MATCH(Link!B706,Matrix!$1:$1,0))</f>
        <v>0</v>
      </c>
    </row>
    <row r="707" spans="1:3">
      <c r="A707" t="s">
        <v>391</v>
      </c>
      <c r="B707" t="s">
        <v>517</v>
      </c>
      <c r="C707">
        <f ca="1">INDEX(Matrix!$A$1:$Q$78,MATCH(Link!A707,Matrix!$A:$A,0),MATCH(Link!B707,Matrix!$1:$1,0))</f>
        <v>0</v>
      </c>
    </row>
    <row r="708" spans="1:3">
      <c r="A708" t="s">
        <v>391</v>
      </c>
      <c r="B708" t="s">
        <v>497</v>
      </c>
      <c r="C708">
        <f ca="1">INDEX(Matrix!$A$1:$Q$78,MATCH(Link!A708,Matrix!$A:$A,0),MATCH(Link!B708,Matrix!$1:$1,0))</f>
        <v>0</v>
      </c>
    </row>
    <row r="709" spans="1:3">
      <c r="A709" t="s">
        <v>391</v>
      </c>
      <c r="B709" t="s">
        <v>519</v>
      </c>
      <c r="C709">
        <f ca="1">INDEX(Matrix!$A$1:$Q$78,MATCH(Link!A709,Matrix!$A:$A,0),MATCH(Link!B709,Matrix!$1:$1,0))</f>
        <v>0</v>
      </c>
    </row>
    <row r="710" spans="1:3">
      <c r="A710" t="s">
        <v>391</v>
      </c>
      <c r="B710" t="s">
        <v>474</v>
      </c>
      <c r="C710">
        <f ca="1">INDEX(Matrix!$A$1:$Q$78,MATCH(Link!A710,Matrix!$A:$A,0),MATCH(Link!B710,Matrix!$1:$1,0))</f>
        <v>0</v>
      </c>
    </row>
    <row r="711" spans="1:3">
      <c r="A711" t="s">
        <v>391</v>
      </c>
      <c r="B711" t="s">
        <v>526</v>
      </c>
      <c r="C711">
        <f ca="1">INDEX(Matrix!$A$1:$Q$78,MATCH(Link!A711,Matrix!$A:$A,0),MATCH(Link!B711,Matrix!$1:$1,0))</f>
        <v>1</v>
      </c>
    </row>
    <row r="712" spans="1:3">
      <c r="A712" t="s">
        <v>392</v>
      </c>
      <c r="B712" t="s">
        <v>510</v>
      </c>
      <c r="C712">
        <f ca="1">INDEX(Matrix!$A$1:$Q$78,MATCH(Link!A712,Matrix!$A:$A,0),MATCH(Link!B712,Matrix!$1:$1,0))</f>
        <v>0</v>
      </c>
    </row>
    <row r="713" spans="1:3">
      <c r="A713" t="s">
        <v>392</v>
      </c>
      <c r="B713" t="s">
        <v>440</v>
      </c>
      <c r="C713">
        <f ca="1">INDEX(Matrix!$A$1:$Q$78,MATCH(Link!A713,Matrix!$A:$A,0),MATCH(Link!B713,Matrix!$1:$1,0))</f>
        <v>0</v>
      </c>
    </row>
    <row r="714" spans="1:3">
      <c r="A714" t="s">
        <v>392</v>
      </c>
      <c r="B714" t="s">
        <v>421</v>
      </c>
      <c r="C714">
        <f ca="1">INDEX(Matrix!$A$1:$Q$78,MATCH(Link!A714,Matrix!$A:$A,0),MATCH(Link!B714,Matrix!$1:$1,0))</f>
        <v>1</v>
      </c>
    </row>
    <row r="715" spans="1:3">
      <c r="A715" t="s">
        <v>392</v>
      </c>
      <c r="B715" t="s">
        <v>516</v>
      </c>
      <c r="C715">
        <f ca="1">INDEX(Matrix!$A$1:$Q$78,MATCH(Link!A715,Matrix!$A:$A,0),MATCH(Link!B715,Matrix!$1:$1,0))</f>
        <v>0</v>
      </c>
    </row>
    <row r="716" spans="1:3">
      <c r="A716" t="s">
        <v>392</v>
      </c>
      <c r="B716" t="s">
        <v>184</v>
      </c>
      <c r="C716">
        <f ca="1">INDEX(Matrix!$A$1:$Q$78,MATCH(Link!A716,Matrix!$A:$A,0),MATCH(Link!B716,Matrix!$1:$1,0))</f>
        <v>0</v>
      </c>
    </row>
    <row r="717" spans="1:3">
      <c r="A717" t="s">
        <v>392</v>
      </c>
      <c r="B717" t="s">
        <v>517</v>
      </c>
      <c r="C717">
        <f ca="1">INDEX(Matrix!$A$1:$Q$78,MATCH(Link!A717,Matrix!$A:$A,0),MATCH(Link!B717,Matrix!$1:$1,0))</f>
        <v>0</v>
      </c>
    </row>
    <row r="718" spans="1:3">
      <c r="A718" t="s">
        <v>392</v>
      </c>
      <c r="B718" t="s">
        <v>497</v>
      </c>
      <c r="C718">
        <f ca="1">INDEX(Matrix!$A$1:$Q$78,MATCH(Link!A718,Matrix!$A:$A,0),MATCH(Link!B718,Matrix!$1:$1,0))</f>
        <v>0</v>
      </c>
    </row>
    <row r="719" spans="1:3">
      <c r="A719" t="s">
        <v>392</v>
      </c>
      <c r="B719" t="s">
        <v>519</v>
      </c>
      <c r="C719">
        <f ca="1">INDEX(Matrix!$A$1:$Q$78,MATCH(Link!A719,Matrix!$A:$A,0),MATCH(Link!B719,Matrix!$1:$1,0))</f>
        <v>0</v>
      </c>
    </row>
    <row r="720" spans="1:3">
      <c r="A720" t="s">
        <v>392</v>
      </c>
      <c r="B720" t="s">
        <v>474</v>
      </c>
      <c r="C720">
        <f ca="1">INDEX(Matrix!$A$1:$Q$78,MATCH(Link!A720,Matrix!$A:$A,0),MATCH(Link!B720,Matrix!$1:$1,0))</f>
        <v>0</v>
      </c>
    </row>
    <row r="721" spans="1:3">
      <c r="A721" t="s">
        <v>392</v>
      </c>
      <c r="B721" t="s">
        <v>526</v>
      </c>
      <c r="C721">
        <f ca="1">INDEX(Matrix!$A$1:$Q$78,MATCH(Link!A721,Matrix!$A:$A,0),MATCH(Link!B721,Matrix!$1:$1,0))</f>
        <v>0</v>
      </c>
    </row>
    <row r="722" spans="1:3">
      <c r="A722" t="s">
        <v>394</v>
      </c>
      <c r="B722" t="s">
        <v>510</v>
      </c>
      <c r="C722">
        <f ca="1">INDEX(Matrix!$A$1:$Q$78,MATCH(Link!A722,Matrix!$A:$A,0),MATCH(Link!B722,Matrix!$1:$1,0))</f>
        <v>0</v>
      </c>
    </row>
    <row r="723" spans="1:3">
      <c r="A723" t="s">
        <v>394</v>
      </c>
      <c r="B723" t="s">
        <v>440</v>
      </c>
      <c r="C723">
        <f ca="1">INDEX(Matrix!$A$1:$Q$78,MATCH(Link!A723,Matrix!$A:$A,0),MATCH(Link!B723,Matrix!$1:$1,0))</f>
        <v>0</v>
      </c>
    </row>
    <row r="724" spans="1:3">
      <c r="A724" t="s">
        <v>394</v>
      </c>
      <c r="B724" t="s">
        <v>421</v>
      </c>
      <c r="C724">
        <f ca="1">INDEX(Matrix!$A$1:$Q$78,MATCH(Link!A724,Matrix!$A:$A,0),MATCH(Link!B724,Matrix!$1:$1,0))</f>
        <v>1</v>
      </c>
    </row>
    <row r="725" spans="1:3">
      <c r="A725" t="s">
        <v>394</v>
      </c>
      <c r="B725" t="s">
        <v>516</v>
      </c>
      <c r="C725">
        <f ca="1">INDEX(Matrix!$A$1:$Q$78,MATCH(Link!A725,Matrix!$A:$A,0),MATCH(Link!B725,Matrix!$1:$1,0))</f>
        <v>0</v>
      </c>
    </row>
    <row r="726" spans="1:3">
      <c r="A726" t="s">
        <v>394</v>
      </c>
      <c r="B726" t="s">
        <v>184</v>
      </c>
      <c r="C726">
        <f ca="1">INDEX(Matrix!$A$1:$Q$78,MATCH(Link!A726,Matrix!$A:$A,0),MATCH(Link!B726,Matrix!$1:$1,0))</f>
        <v>0</v>
      </c>
    </row>
    <row r="727" spans="1:3">
      <c r="A727" t="s">
        <v>394</v>
      </c>
      <c r="B727" t="s">
        <v>517</v>
      </c>
      <c r="C727">
        <f ca="1">INDEX(Matrix!$A$1:$Q$78,MATCH(Link!A727,Matrix!$A:$A,0),MATCH(Link!B727,Matrix!$1:$1,0))</f>
        <v>0</v>
      </c>
    </row>
    <row r="728" spans="1:3">
      <c r="A728" t="s">
        <v>394</v>
      </c>
      <c r="B728" t="s">
        <v>497</v>
      </c>
      <c r="C728">
        <f ca="1">INDEX(Matrix!$A$1:$Q$78,MATCH(Link!A728,Matrix!$A:$A,0),MATCH(Link!B728,Matrix!$1:$1,0))</f>
        <v>0</v>
      </c>
    </row>
    <row r="729" spans="1:3">
      <c r="A729" t="s">
        <v>394</v>
      </c>
      <c r="B729" t="s">
        <v>519</v>
      </c>
      <c r="C729">
        <f ca="1">INDEX(Matrix!$A$1:$Q$78,MATCH(Link!A729,Matrix!$A:$A,0),MATCH(Link!B729,Matrix!$1:$1,0))</f>
        <v>1</v>
      </c>
    </row>
    <row r="730" spans="1:3">
      <c r="A730" t="s">
        <v>394</v>
      </c>
      <c r="B730" t="s">
        <v>474</v>
      </c>
      <c r="C730">
        <f ca="1">INDEX(Matrix!$A$1:$Q$78,MATCH(Link!A730,Matrix!$A:$A,0),MATCH(Link!B730,Matrix!$1:$1,0))</f>
        <v>1</v>
      </c>
    </row>
    <row r="731" spans="1:3">
      <c r="A731" t="s">
        <v>394</v>
      </c>
      <c r="B731" t="s">
        <v>526</v>
      </c>
      <c r="C731">
        <f ca="1">INDEX(Matrix!$A$1:$Q$78,MATCH(Link!A731,Matrix!$A:$A,0),MATCH(Link!B731,Matrix!$1:$1,0))</f>
        <v>0</v>
      </c>
    </row>
    <row r="732" spans="1:3">
      <c r="A732" t="s">
        <v>395</v>
      </c>
      <c r="B732" t="s">
        <v>510</v>
      </c>
      <c r="C732">
        <f ca="1">INDEX(Matrix!$A$1:$Q$78,MATCH(Link!A732,Matrix!$A:$A,0),MATCH(Link!B732,Matrix!$1:$1,0))</f>
        <v>0</v>
      </c>
    </row>
    <row r="733" spans="1:3">
      <c r="A733" t="s">
        <v>395</v>
      </c>
      <c r="B733" t="s">
        <v>440</v>
      </c>
      <c r="C733">
        <f ca="1">INDEX(Matrix!$A$1:$Q$78,MATCH(Link!A733,Matrix!$A:$A,0),MATCH(Link!B733,Matrix!$1:$1,0))</f>
        <v>0</v>
      </c>
    </row>
    <row r="734" spans="1:3">
      <c r="A734" t="s">
        <v>395</v>
      </c>
      <c r="B734" t="s">
        <v>421</v>
      </c>
      <c r="C734">
        <f ca="1">INDEX(Matrix!$A$1:$Q$78,MATCH(Link!A734,Matrix!$A:$A,0),MATCH(Link!B734,Matrix!$1:$1,0))</f>
        <v>0</v>
      </c>
    </row>
    <row r="735" spans="1:3">
      <c r="A735" t="s">
        <v>395</v>
      </c>
      <c r="B735" t="s">
        <v>516</v>
      </c>
      <c r="C735">
        <f ca="1">INDEX(Matrix!$A$1:$Q$78,MATCH(Link!A735,Matrix!$A:$A,0),MATCH(Link!B735,Matrix!$1:$1,0))</f>
        <v>0</v>
      </c>
    </row>
    <row r="736" spans="1:3">
      <c r="A736" t="s">
        <v>395</v>
      </c>
      <c r="B736" t="s">
        <v>184</v>
      </c>
      <c r="C736">
        <f ca="1">INDEX(Matrix!$A$1:$Q$78,MATCH(Link!A736,Matrix!$A:$A,0),MATCH(Link!B736,Matrix!$1:$1,0))</f>
        <v>0</v>
      </c>
    </row>
    <row r="737" spans="1:3">
      <c r="A737" t="s">
        <v>395</v>
      </c>
      <c r="B737" t="s">
        <v>517</v>
      </c>
      <c r="C737">
        <f ca="1">INDEX(Matrix!$A$1:$Q$78,MATCH(Link!A737,Matrix!$A:$A,0),MATCH(Link!B737,Matrix!$1:$1,0))</f>
        <v>0</v>
      </c>
    </row>
    <row r="738" spans="1:3">
      <c r="A738" t="s">
        <v>395</v>
      </c>
      <c r="B738" t="s">
        <v>497</v>
      </c>
      <c r="C738">
        <f ca="1">INDEX(Matrix!$A$1:$Q$78,MATCH(Link!A738,Matrix!$A:$A,0),MATCH(Link!B738,Matrix!$1:$1,0))</f>
        <v>1</v>
      </c>
    </row>
    <row r="739" spans="1:3">
      <c r="A739" t="s">
        <v>395</v>
      </c>
      <c r="B739" t="s">
        <v>519</v>
      </c>
      <c r="C739">
        <f ca="1">INDEX(Matrix!$A$1:$Q$78,MATCH(Link!A739,Matrix!$A:$A,0),MATCH(Link!B739,Matrix!$1:$1,0))</f>
        <v>0</v>
      </c>
    </row>
    <row r="740" spans="1:3">
      <c r="A740" t="s">
        <v>395</v>
      </c>
      <c r="B740" t="s">
        <v>474</v>
      </c>
      <c r="C740">
        <f ca="1">INDEX(Matrix!$A$1:$Q$78,MATCH(Link!A740,Matrix!$A:$A,0),MATCH(Link!B740,Matrix!$1:$1,0))</f>
        <v>0</v>
      </c>
    </row>
    <row r="741" spans="1:3">
      <c r="A741" t="s">
        <v>395</v>
      </c>
      <c r="B741" t="s">
        <v>526</v>
      </c>
      <c r="C741">
        <f ca="1">INDEX(Matrix!$A$1:$Q$78,MATCH(Link!A741,Matrix!$A:$A,0),MATCH(Link!B741,Matrix!$1:$1,0))</f>
        <v>1</v>
      </c>
    </row>
    <row r="742" spans="1:3">
      <c r="A742" t="s">
        <v>397</v>
      </c>
      <c r="B742" t="s">
        <v>510</v>
      </c>
      <c r="C742">
        <f ca="1">INDEX(Matrix!$A$1:$Q$78,MATCH(Link!A742,Matrix!$A:$A,0),MATCH(Link!B742,Matrix!$1:$1,0))</f>
        <v>1</v>
      </c>
    </row>
    <row r="743" spans="1:3">
      <c r="A743" t="s">
        <v>397</v>
      </c>
      <c r="B743" t="s">
        <v>440</v>
      </c>
      <c r="C743">
        <f ca="1">INDEX(Matrix!$A$1:$Q$78,MATCH(Link!A743,Matrix!$A:$A,0),MATCH(Link!B743,Matrix!$1:$1,0))</f>
        <v>0</v>
      </c>
    </row>
    <row r="744" spans="1:3">
      <c r="A744" t="s">
        <v>397</v>
      </c>
      <c r="B744" t="s">
        <v>421</v>
      </c>
      <c r="C744">
        <f ca="1">INDEX(Matrix!$A$1:$Q$78,MATCH(Link!A744,Matrix!$A:$A,0),MATCH(Link!B744,Matrix!$1:$1,0))</f>
        <v>1</v>
      </c>
    </row>
    <row r="745" spans="1:3">
      <c r="A745" t="s">
        <v>397</v>
      </c>
      <c r="B745" t="s">
        <v>516</v>
      </c>
      <c r="C745">
        <f ca="1">INDEX(Matrix!$A$1:$Q$78,MATCH(Link!A745,Matrix!$A:$A,0),MATCH(Link!B745,Matrix!$1:$1,0))</f>
        <v>0</v>
      </c>
    </row>
    <row r="746" spans="1:3">
      <c r="A746" t="s">
        <v>397</v>
      </c>
      <c r="B746" t="s">
        <v>184</v>
      </c>
      <c r="C746">
        <f ca="1">INDEX(Matrix!$A$1:$Q$78,MATCH(Link!A746,Matrix!$A:$A,0),MATCH(Link!B746,Matrix!$1:$1,0))</f>
        <v>0</v>
      </c>
    </row>
    <row r="747" spans="1:3">
      <c r="A747" t="s">
        <v>397</v>
      </c>
      <c r="B747" t="s">
        <v>517</v>
      </c>
      <c r="C747">
        <f ca="1">INDEX(Matrix!$A$1:$Q$78,MATCH(Link!A747,Matrix!$A:$A,0),MATCH(Link!B747,Matrix!$1:$1,0))</f>
        <v>0</v>
      </c>
    </row>
    <row r="748" spans="1:3">
      <c r="A748" t="s">
        <v>397</v>
      </c>
      <c r="B748" t="s">
        <v>497</v>
      </c>
      <c r="C748">
        <f ca="1">INDEX(Matrix!$A$1:$Q$78,MATCH(Link!A748,Matrix!$A:$A,0),MATCH(Link!B748,Matrix!$1:$1,0))</f>
        <v>0</v>
      </c>
    </row>
    <row r="749" spans="1:3">
      <c r="A749" t="s">
        <v>397</v>
      </c>
      <c r="B749" t="s">
        <v>519</v>
      </c>
      <c r="C749">
        <f ca="1">INDEX(Matrix!$A$1:$Q$78,MATCH(Link!A749,Matrix!$A:$A,0),MATCH(Link!B749,Matrix!$1:$1,0))</f>
        <v>0</v>
      </c>
    </row>
    <row r="750" spans="1:3">
      <c r="A750" t="s">
        <v>397</v>
      </c>
      <c r="B750" t="s">
        <v>474</v>
      </c>
      <c r="C750">
        <f ca="1">INDEX(Matrix!$A$1:$Q$78,MATCH(Link!A750,Matrix!$A:$A,0),MATCH(Link!B750,Matrix!$1:$1,0))</f>
        <v>0</v>
      </c>
    </row>
    <row r="751" spans="1:3">
      <c r="A751" t="s">
        <v>397</v>
      </c>
      <c r="B751" t="s">
        <v>526</v>
      </c>
      <c r="C751">
        <f ca="1">INDEX(Matrix!$A$1:$Q$78,MATCH(Link!A751,Matrix!$A:$A,0),MATCH(Link!B751,Matrix!$1:$1,0))</f>
        <v>1</v>
      </c>
    </row>
    <row r="752" spans="1:3">
      <c r="A752" t="s">
        <v>399</v>
      </c>
      <c r="B752" t="s">
        <v>510</v>
      </c>
      <c r="C752">
        <f ca="1">INDEX(Matrix!$A$1:$Q$78,MATCH(Link!A752,Matrix!$A:$A,0),MATCH(Link!B752,Matrix!$1:$1,0))</f>
        <v>0</v>
      </c>
    </row>
    <row r="753" spans="1:3">
      <c r="A753" t="s">
        <v>399</v>
      </c>
      <c r="B753" t="s">
        <v>440</v>
      </c>
      <c r="C753">
        <f ca="1">INDEX(Matrix!$A$1:$Q$78,MATCH(Link!A753,Matrix!$A:$A,0),MATCH(Link!B753,Matrix!$1:$1,0))</f>
        <v>0</v>
      </c>
    </row>
    <row r="754" spans="1:3">
      <c r="A754" t="s">
        <v>399</v>
      </c>
      <c r="B754" t="s">
        <v>421</v>
      </c>
      <c r="C754">
        <f ca="1">INDEX(Matrix!$A$1:$Q$78,MATCH(Link!A754,Matrix!$A:$A,0),MATCH(Link!B754,Matrix!$1:$1,0))</f>
        <v>0</v>
      </c>
    </row>
    <row r="755" spans="1:3">
      <c r="A755" t="s">
        <v>399</v>
      </c>
      <c r="B755" t="s">
        <v>516</v>
      </c>
      <c r="C755">
        <f ca="1">INDEX(Matrix!$A$1:$Q$78,MATCH(Link!A755,Matrix!$A:$A,0),MATCH(Link!B755,Matrix!$1:$1,0))</f>
        <v>0</v>
      </c>
    </row>
    <row r="756" spans="1:3">
      <c r="A756" t="s">
        <v>399</v>
      </c>
      <c r="B756" t="s">
        <v>184</v>
      </c>
      <c r="C756">
        <f ca="1">INDEX(Matrix!$A$1:$Q$78,MATCH(Link!A756,Matrix!$A:$A,0),MATCH(Link!B756,Matrix!$1:$1,0))</f>
        <v>0</v>
      </c>
    </row>
    <row r="757" spans="1:3">
      <c r="A757" t="s">
        <v>399</v>
      </c>
      <c r="B757" t="s">
        <v>517</v>
      </c>
      <c r="C757">
        <f ca="1">INDEX(Matrix!$A$1:$Q$78,MATCH(Link!A757,Matrix!$A:$A,0),MATCH(Link!B757,Matrix!$1:$1,0))</f>
        <v>0</v>
      </c>
    </row>
    <row r="758" spans="1:3">
      <c r="A758" t="s">
        <v>399</v>
      </c>
      <c r="B758" t="s">
        <v>497</v>
      </c>
      <c r="C758">
        <f ca="1">INDEX(Matrix!$A$1:$Q$78,MATCH(Link!A758,Matrix!$A:$A,0),MATCH(Link!B758,Matrix!$1:$1,0))</f>
        <v>1</v>
      </c>
    </row>
    <row r="759" spans="1:3">
      <c r="A759" t="s">
        <v>399</v>
      </c>
      <c r="B759" t="s">
        <v>519</v>
      </c>
      <c r="C759">
        <f ca="1">INDEX(Matrix!$A$1:$Q$78,MATCH(Link!A759,Matrix!$A:$A,0),MATCH(Link!B759,Matrix!$1:$1,0))</f>
        <v>0</v>
      </c>
    </row>
    <row r="760" spans="1:3">
      <c r="A760" t="s">
        <v>399</v>
      </c>
      <c r="B760" t="s">
        <v>474</v>
      </c>
      <c r="C760">
        <f ca="1">INDEX(Matrix!$A$1:$Q$78,MATCH(Link!A760,Matrix!$A:$A,0),MATCH(Link!B760,Matrix!$1:$1,0))</f>
        <v>0</v>
      </c>
    </row>
    <row r="761" spans="1:3">
      <c r="A761" t="s">
        <v>399</v>
      </c>
      <c r="B761" t="s">
        <v>526</v>
      </c>
      <c r="C761">
        <f ca="1">INDEX(Matrix!$A$1:$Q$78,MATCH(Link!A761,Matrix!$A:$A,0),MATCH(Link!B761,Matrix!$1:$1,0))</f>
        <v>0</v>
      </c>
    </row>
    <row r="762" spans="1:3">
      <c r="A762" t="s">
        <v>401</v>
      </c>
      <c r="B762" t="s">
        <v>510</v>
      </c>
      <c r="C762">
        <f ca="1">INDEX(Matrix!$A$1:$Q$78,MATCH(Link!A762,Matrix!$A:$A,0),MATCH(Link!B762,Matrix!$1:$1,0))</f>
        <v>0</v>
      </c>
    </row>
    <row r="763" spans="1:3">
      <c r="A763" t="s">
        <v>401</v>
      </c>
      <c r="B763" t="s">
        <v>440</v>
      </c>
      <c r="C763">
        <f ca="1">INDEX(Matrix!$A$1:$Q$78,MATCH(Link!A763,Matrix!$A:$A,0),MATCH(Link!B763,Matrix!$1:$1,0))</f>
        <v>0</v>
      </c>
    </row>
    <row r="764" spans="1:3">
      <c r="A764" t="s">
        <v>401</v>
      </c>
      <c r="B764" t="s">
        <v>421</v>
      </c>
      <c r="C764">
        <f ca="1">INDEX(Matrix!$A$1:$Q$78,MATCH(Link!A764,Matrix!$A:$A,0),MATCH(Link!B764,Matrix!$1:$1,0))</f>
        <v>0</v>
      </c>
    </row>
    <row r="765" spans="1:3">
      <c r="A765" t="s">
        <v>401</v>
      </c>
      <c r="B765" t="s">
        <v>516</v>
      </c>
      <c r="C765">
        <f ca="1">INDEX(Matrix!$A$1:$Q$78,MATCH(Link!A765,Matrix!$A:$A,0),MATCH(Link!B765,Matrix!$1:$1,0))</f>
        <v>0</v>
      </c>
    </row>
    <row r="766" spans="1:3">
      <c r="A766" t="s">
        <v>401</v>
      </c>
      <c r="B766" t="s">
        <v>184</v>
      </c>
      <c r="C766">
        <f ca="1">INDEX(Matrix!$A$1:$Q$78,MATCH(Link!A766,Matrix!$A:$A,0),MATCH(Link!B766,Matrix!$1:$1,0))</f>
        <v>0</v>
      </c>
    </row>
    <row r="767" spans="1:3">
      <c r="A767" t="s">
        <v>401</v>
      </c>
      <c r="B767" t="s">
        <v>517</v>
      </c>
      <c r="C767">
        <f ca="1">INDEX(Matrix!$A$1:$Q$78,MATCH(Link!A767,Matrix!$A:$A,0),MATCH(Link!B767,Matrix!$1:$1,0))</f>
        <v>0</v>
      </c>
    </row>
    <row r="768" spans="1:3">
      <c r="A768" t="s">
        <v>401</v>
      </c>
      <c r="B768" t="s">
        <v>497</v>
      </c>
      <c r="C768">
        <f ca="1">INDEX(Matrix!$A$1:$Q$78,MATCH(Link!A768,Matrix!$A:$A,0),MATCH(Link!B768,Matrix!$1:$1,0))</f>
        <v>1</v>
      </c>
    </row>
    <row r="769" spans="1:3">
      <c r="A769" t="s">
        <v>401</v>
      </c>
      <c r="B769" t="s">
        <v>519</v>
      </c>
      <c r="C769">
        <f ca="1">INDEX(Matrix!$A$1:$Q$78,MATCH(Link!A769,Matrix!$A:$A,0),MATCH(Link!B769,Matrix!$1:$1,0))</f>
        <v>0</v>
      </c>
    </row>
    <row r="770" spans="1:3">
      <c r="A770" t="s">
        <v>401</v>
      </c>
      <c r="B770" t="s">
        <v>474</v>
      </c>
      <c r="C770">
        <f ca="1">INDEX(Matrix!$A$1:$Q$78,MATCH(Link!A770,Matrix!$A:$A,0),MATCH(Link!B770,Matrix!$1:$1,0))</f>
        <v>0</v>
      </c>
    </row>
    <row r="771" spans="1:3">
      <c r="A771" t="s">
        <v>401</v>
      </c>
      <c r="B771" t="s">
        <v>526</v>
      </c>
      <c r="C771">
        <f ca="1">INDEX(Matrix!$A$1:$Q$78,MATCH(Link!A771,Matrix!$A:$A,0),MATCH(Link!B771,Matrix!$1:$1,0))</f>
        <v>0</v>
      </c>
    </row>
  </sheetData>
  <sheetCalcPr fullCalcOnLoad="1"/>
  <phoneticPr fontId="8" type="noConversion"/>
  <hyperlinks>
    <hyperlink ref="A2" r:id="rId1" display="http://www.mphpa.org/classic/HF/Biographies - Men/abelson.htm"/>
    <hyperlink ref="A22" r:id="rId2" display="http://www.mphpa.org/classic/HF/Biographies - Men/alvarez.htm"/>
    <hyperlink ref="A32" r:id="rId3" display="http://www.mphpa.org/classic/HF/Biographies - Men/allison.htm"/>
    <hyperlink ref="A52" r:id="rId4" display="http://www.mphpa.org/classic/HF/Biographies - Men/bacher.htm"/>
    <hyperlink ref="A62" r:id="rId5" display="http://www.mphpa.org/classic/HF/Biographies - Men/bainbridge.htm"/>
    <hyperlink ref="A72" r:id="rId6" display="http://www.mphpa.org/classic/HF/Biographies - Men/beams.htm"/>
    <hyperlink ref="A82" r:id="rId7" display="http://www.mphpa.org/classic/HF/Biographies - Men/bethe.htm"/>
    <hyperlink ref="A92" r:id="rId8" display="http://www.mphpa.org/classic/HF/Biographies - Men/bohr_a.htm"/>
    <hyperlink ref="A102" r:id="rId9" display="http://www.mphpa.org/classic/HF/Biographies - Men/bohr.htm"/>
    <hyperlink ref="A112" r:id="rId10" display="http://www.mphpa.org/classic/HF/Biographies - Men/bradbury.htm"/>
    <hyperlink ref="A132" r:id="rId11" display="http://www.mphpa.org/classic/HF/Biographies - Men/bush.htm"/>
    <hyperlink ref="A142" r:id="rId12" display="http://www.mphpa.org/classic/HF/Biographies - Men/chadwick.htm"/>
    <hyperlink ref="A152" r:id="rId13" display="http://www.mphpa.org/classic/HF/Biographies - Men/chamberlain.htm"/>
    <hyperlink ref="A162" r:id="rId14" display="http://www.mphpa.org/classic/HF/Biographies - Men/compton.htm"/>
    <hyperlink ref="A192" r:id="rId15" display="http://www.mphpa.org/classic/HF/Biographies - Men/critchfield.htm"/>
    <hyperlink ref="A212" r:id="rId16" display="http://www.mphpa.org/classic/HF/Biographies - Men/dunning.htm"/>
    <hyperlink ref="A232" r:id="rId17" display="http://www.mphpa.org/classic/HF/Biographies - Men/fermi.htm"/>
    <hyperlink ref="A242" r:id="rId18" display="http://www.mphpa.org/classic/HF/Biographies - Men/feynman.htm"/>
    <hyperlink ref="A252" r:id="rId19" display="http://www.mphpa.org/classic/HF/Biographies - Men/franck.htm"/>
    <hyperlink ref="A272" r:id="rId20" display="http://www.mphpa.org/classic/HF/Biographies - Men/goudsmit.htm"/>
    <hyperlink ref="A302" r:id="rId21" display="http://www.mphpa.org/classic/HF/Biographies - Men/kennedy.htm"/>
    <hyperlink ref="A322" r:id="rId22" display="http://www.mphpa.org/classic/HF/Biographies - Men/kistiakowski.htm"/>
    <hyperlink ref="A342" r:id="rId23" display="http://www.mphpa.org/classic/HF/Biographies - Men/lawrence.htm"/>
    <hyperlink ref="A352" r:id="rId24" display="http://www.mphpa.org/classic/HF/Biographies - Men/lewis.htm"/>
    <hyperlink ref="A402" r:id="rId25" display="http://www.mphpa.org/classic/HF/Biographies - Men/mcmillan.htm"/>
    <hyperlink ref="A3" r:id="rId26" display="http://www.mphpa.org/classic/HF/Biographies - Men/abelson.htm"/>
    <hyperlink ref="A4:A11" r:id="rId27" display="http://www.mphpa.org/classic/HF/Biographies - Men/abelson.htm"/>
    <hyperlink ref="A23" r:id="rId28" display="http://www.mphpa.org/classic/HF/Biographies - Men/alvarez.htm"/>
    <hyperlink ref="A24:A31" r:id="rId29" display="http://www.mphpa.org/classic/HF/Biographies - Men/alvarez.htm"/>
    <hyperlink ref="A33" r:id="rId30" display="http://www.mphpa.org/classic/HF/Biographies - Men/allison.htm"/>
    <hyperlink ref="A34:A41" r:id="rId31" display="http://www.mphpa.org/classic/HF/Biographies - Men/allison.htm"/>
    <hyperlink ref="A53" r:id="rId32" display="http://www.mphpa.org/classic/HF/Biographies - Men/bacher.htm"/>
    <hyperlink ref="A54:A61" r:id="rId33" display="http://www.mphpa.org/classic/HF/Biographies - Men/bacher.htm"/>
    <hyperlink ref="A63" r:id="rId34" display="http://www.mphpa.org/classic/HF/Biographies - Men/bainbridge.htm"/>
    <hyperlink ref="A64:A71" r:id="rId35" display="http://www.mphpa.org/classic/HF/Biographies - Men/bainbridge.htm"/>
    <hyperlink ref="A73" r:id="rId36" display="http://www.mphpa.org/classic/HF/Biographies - Men/beams.htm"/>
    <hyperlink ref="A74:A81" r:id="rId37" display="http://www.mphpa.org/classic/HF/Biographies - Men/beams.htm"/>
    <hyperlink ref="A83" r:id="rId38" display="http://www.mphpa.org/classic/HF/Biographies - Men/bethe.htm"/>
    <hyperlink ref="A84:A91" r:id="rId39" display="http://www.mphpa.org/classic/HF/Biographies - Men/bethe.htm"/>
    <hyperlink ref="A93" r:id="rId40" display="http://www.mphpa.org/classic/HF/Biographies - Men/bohr_a.htm"/>
    <hyperlink ref="A94:A101" r:id="rId41" display="http://www.mphpa.org/classic/HF/Biographies - Men/bohr_a.htm"/>
    <hyperlink ref="A103" r:id="rId42" display="http://www.mphpa.org/classic/HF/Biographies - Men/bohr.htm"/>
    <hyperlink ref="A104:A111" r:id="rId43" display="http://www.mphpa.org/classic/HF/Biographies - Men/bohr.htm"/>
    <hyperlink ref="A113" r:id="rId44" display="http://www.mphpa.org/classic/HF/Biographies - Men/bradbury.htm"/>
    <hyperlink ref="A114:A121" r:id="rId45" display="http://www.mphpa.org/classic/HF/Biographies - Men/bradbury.htm"/>
    <hyperlink ref="A133" r:id="rId46" display="http://www.mphpa.org/classic/HF/Biographies - Men/bush.htm"/>
    <hyperlink ref="A134:A141" r:id="rId47" display="http://www.mphpa.org/classic/HF/Biographies - Men/bush.htm"/>
    <hyperlink ref="A143" r:id="rId48" display="http://www.mphpa.org/classic/HF/Biographies - Men/chadwick.htm"/>
    <hyperlink ref="A144:A151" r:id="rId49" display="http://www.mphpa.org/classic/HF/Biographies - Men/chadwick.htm"/>
    <hyperlink ref="A153" r:id="rId50" display="http://www.mphpa.org/classic/HF/Biographies - Men/chamberlain.htm"/>
    <hyperlink ref="A154:A161" r:id="rId51" display="http://www.mphpa.org/classic/HF/Biographies - Men/chamberlain.htm"/>
    <hyperlink ref="A163" r:id="rId52" display="http://www.mphpa.org/classic/HF/Biographies - Men/compton.htm"/>
    <hyperlink ref="A164:A171" r:id="rId53" display="http://www.mphpa.org/classic/HF/Biographies - Men/compton.htm"/>
    <hyperlink ref="A193" r:id="rId54" display="http://www.mphpa.org/classic/HF/Biographies - Men/critchfield.htm"/>
    <hyperlink ref="A194:A201" r:id="rId55" display="http://www.mphpa.org/classic/HF/Biographies - Men/critchfield.htm"/>
    <hyperlink ref="A213" r:id="rId56" display="http://www.mphpa.org/classic/HF/Biographies - Men/dunning.htm"/>
    <hyperlink ref="A214:A221" r:id="rId57" display="http://www.mphpa.org/classic/HF/Biographies - Men/dunning.htm"/>
    <hyperlink ref="A233" r:id="rId58" display="http://www.mphpa.org/classic/HF/Biographies - Men/fermi.htm"/>
    <hyperlink ref="A234:A241" r:id="rId59" display="http://www.mphpa.org/classic/HF/Biographies - Men/fermi.htm"/>
    <hyperlink ref="A243" r:id="rId60" display="http://www.mphpa.org/classic/HF/Biographies - Men/feynman.htm"/>
    <hyperlink ref="A244:A251" r:id="rId61" display="http://www.mphpa.org/classic/HF/Biographies - Men/feynman.htm"/>
    <hyperlink ref="A253" r:id="rId62" display="http://www.mphpa.org/classic/HF/Biographies - Men/franck.htm"/>
    <hyperlink ref="A254:A261" r:id="rId63" display="http://www.mphpa.org/classic/HF/Biographies - Men/franck.htm"/>
    <hyperlink ref="A273" r:id="rId64" display="http://www.mphpa.org/classic/HF/Biographies - Men/goudsmit.htm"/>
    <hyperlink ref="A274:A281" r:id="rId65" display="http://www.mphpa.org/classic/HF/Biographies - Men/goudsmit.htm"/>
    <hyperlink ref="A303" r:id="rId66" display="http://www.mphpa.org/classic/HF/Biographies - Men/kennedy.htm"/>
    <hyperlink ref="A304:A311" r:id="rId67" display="http://www.mphpa.org/classic/HF/Biographies - Men/kennedy.htm"/>
    <hyperlink ref="A323" r:id="rId68" display="http://www.mphpa.org/classic/HF/Biographies - Men/kistiakowski.htm"/>
    <hyperlink ref="A324:A331" r:id="rId69" display="http://www.mphpa.org/classic/HF/Biographies - Men/kistiakowski.htm"/>
    <hyperlink ref="A343" r:id="rId70" display="http://www.mphpa.org/classic/HF/Biographies - Men/lawrence.htm"/>
    <hyperlink ref="A344:A351" r:id="rId71" display="http://www.mphpa.org/classic/HF/Biographies - Men/lawrence.htm"/>
    <hyperlink ref="A353" r:id="rId72" display="http://www.mphpa.org/classic/HF/Biographies - Men/lewis.htm"/>
    <hyperlink ref="A354:A361" r:id="rId73" display="http://www.mphpa.org/classic/HF/Biographies - Men/lewis.htm"/>
    <hyperlink ref="A403" r:id="rId74" display="http://www.mphpa.org/classic/HF/Biographies - Men/mcmillan.htm"/>
    <hyperlink ref="A404:A411" r:id="rId75" display="http://www.mphpa.org/classic/HF/Biographies - Men/mcmillan.htm"/>
  </hyperlinks>
  <pageMargins left="0.7" right="0.7" top="0.75" bottom="0.75" header="0.3" footer="0.3"/>
  <pageSetup orientation="portrait" r:id="rId76"/>
</worksheet>
</file>

<file path=xl/worksheets/sheet8.xml><?xml version="1.0" encoding="utf-8"?>
<worksheet xmlns="http://schemas.openxmlformats.org/spreadsheetml/2006/main" xmlns:r="http://schemas.openxmlformats.org/officeDocument/2006/relationships">
  <sheetPr codeName="Sheet9"/>
  <dimension ref="A1:C127"/>
  <sheetViews>
    <sheetView workbookViewId="0">
      <selection activeCell="E12" sqref="E12"/>
    </sheetView>
  </sheetViews>
  <sheetFormatPr defaultRowHeight="15"/>
  <cols>
    <col min="1" max="1" width="25.7109375" customWidth="1"/>
    <col min="2" max="2" width="11.140625" customWidth="1"/>
  </cols>
  <sheetData>
    <row r="1" spans="1:3">
      <c r="A1" s="46" t="s">
        <v>120</v>
      </c>
      <c r="B1" t="s">
        <v>527</v>
      </c>
    </row>
    <row r="2" spans="1:3">
      <c r="A2" s="41" t="s">
        <v>214</v>
      </c>
      <c r="B2" t="s">
        <v>510</v>
      </c>
      <c r="C2">
        <v>1</v>
      </c>
    </row>
    <row r="3" spans="1:3" ht="15.75">
      <c r="A3" s="45" t="s">
        <v>220</v>
      </c>
      <c r="B3" t="s">
        <v>510</v>
      </c>
      <c r="C3">
        <v>1</v>
      </c>
    </row>
    <row r="4" spans="1:3" ht="15.75">
      <c r="A4" s="45" t="s">
        <v>220</v>
      </c>
      <c r="B4" t="s">
        <v>497</v>
      </c>
      <c r="C4">
        <v>1</v>
      </c>
    </row>
    <row r="5" spans="1:3" ht="15.75">
      <c r="A5" s="45" t="s">
        <v>220</v>
      </c>
      <c r="B5" t="s">
        <v>526</v>
      </c>
      <c r="C5">
        <v>1</v>
      </c>
    </row>
    <row r="6" spans="1:3" ht="15.75">
      <c r="A6" s="45" t="s">
        <v>222</v>
      </c>
      <c r="B6" t="s">
        <v>510</v>
      </c>
      <c r="C6">
        <v>1</v>
      </c>
    </row>
    <row r="7" spans="1:3" ht="15.75">
      <c r="A7" s="45" t="s">
        <v>222</v>
      </c>
      <c r="B7" t="s">
        <v>497</v>
      </c>
      <c r="C7">
        <v>1</v>
      </c>
    </row>
    <row r="8" spans="1:3" ht="15.75">
      <c r="A8" s="44" t="s">
        <v>225</v>
      </c>
      <c r="B8" t="s">
        <v>440</v>
      </c>
      <c r="C8">
        <v>1</v>
      </c>
    </row>
    <row r="9" spans="1:3" ht="15.75">
      <c r="A9" s="44" t="s">
        <v>225</v>
      </c>
      <c r="B9" t="s">
        <v>497</v>
      </c>
      <c r="C9">
        <v>1</v>
      </c>
    </row>
    <row r="10" spans="1:3" ht="15.75">
      <c r="A10" s="45" t="s">
        <v>226</v>
      </c>
      <c r="B10" t="s">
        <v>526</v>
      </c>
      <c r="C10">
        <v>1</v>
      </c>
    </row>
    <row r="11" spans="1:3" ht="15.75">
      <c r="A11" s="45" t="s">
        <v>228</v>
      </c>
      <c r="B11" t="s">
        <v>421</v>
      </c>
      <c r="C11">
        <v>1</v>
      </c>
    </row>
    <row r="12" spans="1:3" ht="15.75">
      <c r="A12" s="45" t="s">
        <v>228</v>
      </c>
      <c r="B12" t="s">
        <v>184</v>
      </c>
      <c r="C12">
        <v>1</v>
      </c>
    </row>
    <row r="13" spans="1:3" ht="15.75">
      <c r="A13" s="45" t="s">
        <v>228</v>
      </c>
      <c r="B13" t="s">
        <v>526</v>
      </c>
      <c r="C13">
        <v>1</v>
      </c>
    </row>
    <row r="14" spans="1:3" ht="15.75">
      <c r="A14" s="45" t="s">
        <v>230</v>
      </c>
      <c r="B14" t="s">
        <v>519</v>
      </c>
      <c r="C14">
        <v>1</v>
      </c>
    </row>
    <row r="15" spans="1:3" ht="15.75">
      <c r="A15" s="45" t="s">
        <v>232</v>
      </c>
      <c r="B15" t="s">
        <v>474</v>
      </c>
      <c r="C15">
        <v>1</v>
      </c>
    </row>
    <row r="16" spans="1:3" ht="15.75">
      <c r="A16" s="45" t="s">
        <v>232</v>
      </c>
      <c r="B16" t="s">
        <v>526</v>
      </c>
      <c r="C16">
        <v>1</v>
      </c>
    </row>
    <row r="17" spans="1:3" ht="15.75">
      <c r="A17" s="35" t="s">
        <v>234</v>
      </c>
      <c r="B17" t="s">
        <v>517</v>
      </c>
      <c r="C17">
        <v>1</v>
      </c>
    </row>
    <row r="18" spans="1:3" ht="15.75">
      <c r="A18" s="35" t="s">
        <v>234</v>
      </c>
      <c r="B18" t="s">
        <v>526</v>
      </c>
      <c r="C18">
        <v>1</v>
      </c>
    </row>
    <row r="19" spans="1:3" ht="15.75">
      <c r="A19" s="45" t="s">
        <v>236</v>
      </c>
      <c r="B19" t="s">
        <v>517</v>
      </c>
      <c r="C19">
        <v>1</v>
      </c>
    </row>
    <row r="20" spans="1:3" ht="15.75">
      <c r="A20" s="45" t="s">
        <v>236</v>
      </c>
      <c r="B20" t="s">
        <v>526</v>
      </c>
      <c r="C20">
        <v>1</v>
      </c>
    </row>
    <row r="21" spans="1:3" ht="15.75">
      <c r="A21" s="45" t="s">
        <v>237</v>
      </c>
      <c r="B21" t="s">
        <v>510</v>
      </c>
      <c r="C21">
        <v>1</v>
      </c>
    </row>
    <row r="22" spans="1:3" ht="15.75">
      <c r="A22" s="45" t="s">
        <v>237</v>
      </c>
      <c r="B22" t="s">
        <v>526</v>
      </c>
      <c r="C22">
        <v>1</v>
      </c>
    </row>
    <row r="23" spans="1:3" ht="15.75">
      <c r="A23" s="45" t="s">
        <v>241</v>
      </c>
      <c r="B23" t="s">
        <v>184</v>
      </c>
      <c r="C23">
        <v>1</v>
      </c>
    </row>
    <row r="24" spans="1:3" ht="15.75">
      <c r="A24" s="45" t="s">
        <v>244</v>
      </c>
      <c r="B24" t="s">
        <v>526</v>
      </c>
      <c r="C24">
        <v>1</v>
      </c>
    </row>
    <row r="25" spans="1:3" ht="15.75">
      <c r="A25" s="45" t="s">
        <v>246</v>
      </c>
      <c r="B25" t="s">
        <v>510</v>
      </c>
      <c r="C25">
        <v>1</v>
      </c>
    </row>
    <row r="26" spans="1:3" ht="15.75">
      <c r="A26" s="45" t="s">
        <v>246</v>
      </c>
      <c r="B26" t="s">
        <v>516</v>
      </c>
      <c r="C26">
        <v>1</v>
      </c>
    </row>
    <row r="27" spans="1:3" ht="15.75">
      <c r="A27" s="45" t="s">
        <v>246</v>
      </c>
      <c r="B27" t="s">
        <v>497</v>
      </c>
      <c r="C27">
        <v>1</v>
      </c>
    </row>
    <row r="28" spans="1:3" ht="15.75">
      <c r="A28" s="45" t="s">
        <v>246</v>
      </c>
      <c r="B28" t="s">
        <v>526</v>
      </c>
      <c r="C28">
        <v>1</v>
      </c>
    </row>
    <row r="29" spans="1:3" ht="15.75">
      <c r="A29" s="45" t="s">
        <v>248</v>
      </c>
      <c r="B29" t="s">
        <v>421</v>
      </c>
      <c r="C29">
        <v>1</v>
      </c>
    </row>
    <row r="30" spans="1:3" ht="15.75">
      <c r="A30" s="45" t="s">
        <v>251</v>
      </c>
      <c r="B30" t="s">
        <v>421</v>
      </c>
      <c r="C30">
        <v>1</v>
      </c>
    </row>
    <row r="31" spans="1:3" ht="15.75">
      <c r="A31" s="45" t="s">
        <v>251</v>
      </c>
      <c r="B31" t="s">
        <v>184</v>
      </c>
      <c r="C31">
        <v>1</v>
      </c>
    </row>
    <row r="32" spans="1:3" ht="15.75">
      <c r="A32" s="45" t="s">
        <v>256</v>
      </c>
      <c r="B32" t="s">
        <v>526</v>
      </c>
      <c r="C32">
        <v>1</v>
      </c>
    </row>
    <row r="33" spans="1:3" ht="15.75">
      <c r="A33" s="45" t="s">
        <v>258</v>
      </c>
      <c r="B33" t="s">
        <v>526</v>
      </c>
      <c r="C33">
        <v>1</v>
      </c>
    </row>
    <row r="34" spans="1:3" ht="15.75">
      <c r="A34" s="45" t="s">
        <v>260</v>
      </c>
      <c r="B34" t="s">
        <v>440</v>
      </c>
      <c r="C34">
        <v>1</v>
      </c>
    </row>
    <row r="35" spans="1:3">
      <c r="A35" s="30" t="s">
        <v>171</v>
      </c>
      <c r="B35" t="s">
        <v>421</v>
      </c>
      <c r="C35">
        <v>1</v>
      </c>
    </row>
    <row r="36" spans="1:3">
      <c r="A36" s="30" t="s">
        <v>171</v>
      </c>
      <c r="B36" t="s">
        <v>516</v>
      </c>
      <c r="C36">
        <v>1</v>
      </c>
    </row>
    <row r="37" spans="1:3">
      <c r="A37" s="30" t="s">
        <v>171</v>
      </c>
      <c r="B37" t="s">
        <v>474</v>
      </c>
      <c r="C37">
        <v>1</v>
      </c>
    </row>
    <row r="38" spans="1:3">
      <c r="A38" s="30" t="s">
        <v>171</v>
      </c>
      <c r="B38" t="s">
        <v>526</v>
      </c>
      <c r="C38">
        <v>1</v>
      </c>
    </row>
    <row r="39" spans="1:3">
      <c r="A39" s="31" t="s">
        <v>130</v>
      </c>
      <c r="B39" t="s">
        <v>440</v>
      </c>
      <c r="C39">
        <v>1</v>
      </c>
    </row>
    <row r="40" spans="1:3">
      <c r="A40" s="31" t="s">
        <v>130</v>
      </c>
      <c r="B40" t="s">
        <v>526</v>
      </c>
      <c r="C40">
        <v>1</v>
      </c>
    </row>
    <row r="41" spans="1:3">
      <c r="A41" s="31" t="s">
        <v>132</v>
      </c>
      <c r="B41" t="s">
        <v>421</v>
      </c>
      <c r="C41">
        <v>1</v>
      </c>
    </row>
    <row r="42" spans="1:3">
      <c r="A42" s="31" t="s">
        <v>132</v>
      </c>
      <c r="B42" t="s">
        <v>184</v>
      </c>
      <c r="C42">
        <v>1</v>
      </c>
    </row>
    <row r="43" spans="1:3">
      <c r="A43" s="31" t="s">
        <v>132</v>
      </c>
      <c r="B43" t="s">
        <v>526</v>
      </c>
      <c r="C43">
        <v>1</v>
      </c>
    </row>
    <row r="44" spans="1:3">
      <c r="A44" s="31" t="s">
        <v>507</v>
      </c>
      <c r="B44" t="s">
        <v>516</v>
      </c>
      <c r="C44">
        <v>1</v>
      </c>
    </row>
    <row r="45" spans="1:3">
      <c r="A45" s="31" t="s">
        <v>507</v>
      </c>
      <c r="B45" t="s">
        <v>497</v>
      </c>
      <c r="C45">
        <v>1</v>
      </c>
    </row>
    <row r="46" spans="1:3">
      <c r="A46" s="31" t="s">
        <v>507</v>
      </c>
      <c r="B46" t="s">
        <v>474</v>
      </c>
      <c r="C46">
        <v>1</v>
      </c>
    </row>
    <row r="47" spans="1:3">
      <c r="A47" s="30" t="s">
        <v>136</v>
      </c>
      <c r="B47" t="s">
        <v>517</v>
      </c>
      <c r="C47">
        <v>1</v>
      </c>
    </row>
    <row r="48" spans="1:3">
      <c r="A48" s="30" t="s">
        <v>136</v>
      </c>
      <c r="B48" t="s">
        <v>526</v>
      </c>
      <c r="C48">
        <v>1</v>
      </c>
    </row>
    <row r="49" spans="1:3">
      <c r="A49" s="31" t="s">
        <v>137</v>
      </c>
      <c r="B49" t="s">
        <v>184</v>
      </c>
      <c r="C49">
        <v>1</v>
      </c>
    </row>
    <row r="50" spans="1:3">
      <c r="A50" s="30" t="s">
        <v>139</v>
      </c>
      <c r="B50" t="s">
        <v>184</v>
      </c>
      <c r="C50">
        <v>1</v>
      </c>
    </row>
    <row r="51" spans="1:3">
      <c r="A51" s="31" t="s">
        <v>144</v>
      </c>
      <c r="B51" t="s">
        <v>440</v>
      </c>
      <c r="C51">
        <v>1</v>
      </c>
    </row>
    <row r="52" spans="1:3">
      <c r="A52" s="31" t="s">
        <v>144</v>
      </c>
      <c r="B52" t="s">
        <v>526</v>
      </c>
      <c r="C52">
        <v>1</v>
      </c>
    </row>
    <row r="53" spans="1:3">
      <c r="A53" s="31" t="s">
        <v>146</v>
      </c>
      <c r="B53" t="s">
        <v>510</v>
      </c>
      <c r="C53">
        <v>1</v>
      </c>
    </row>
    <row r="54" spans="1:3">
      <c r="A54" s="31" t="s">
        <v>146</v>
      </c>
      <c r="B54" t="s">
        <v>526</v>
      </c>
      <c r="C54">
        <v>1</v>
      </c>
    </row>
    <row r="55" spans="1:3">
      <c r="A55" s="31" t="s">
        <v>149</v>
      </c>
      <c r="B55" t="s">
        <v>474</v>
      </c>
      <c r="C55">
        <v>1</v>
      </c>
    </row>
    <row r="56" spans="1:3">
      <c r="A56" s="31" t="s">
        <v>149</v>
      </c>
      <c r="B56" t="s">
        <v>526</v>
      </c>
      <c r="C56">
        <v>1</v>
      </c>
    </row>
    <row r="57" spans="1:3">
      <c r="A57" s="30" t="s">
        <v>151</v>
      </c>
      <c r="B57" t="s">
        <v>440</v>
      </c>
      <c r="C57">
        <v>1</v>
      </c>
    </row>
    <row r="58" spans="1:3">
      <c r="A58" s="30" t="s">
        <v>151</v>
      </c>
      <c r="B58" t="s">
        <v>526</v>
      </c>
      <c r="C58">
        <v>1</v>
      </c>
    </row>
    <row r="59" spans="1:3">
      <c r="A59" s="31" t="s">
        <v>155</v>
      </c>
      <c r="B59" t="s">
        <v>510</v>
      </c>
      <c r="C59">
        <v>1</v>
      </c>
    </row>
    <row r="60" spans="1:3">
      <c r="A60" s="31" t="s">
        <v>155</v>
      </c>
      <c r="B60" t="s">
        <v>497</v>
      </c>
      <c r="C60">
        <v>1</v>
      </c>
    </row>
    <row r="61" spans="1:3">
      <c r="A61" s="31" t="s">
        <v>158</v>
      </c>
      <c r="B61" t="s">
        <v>510</v>
      </c>
      <c r="C61">
        <v>1</v>
      </c>
    </row>
    <row r="62" spans="1:3">
      <c r="A62" s="31" t="s">
        <v>158</v>
      </c>
      <c r="B62" t="s">
        <v>184</v>
      </c>
      <c r="C62">
        <v>1</v>
      </c>
    </row>
    <row r="63" spans="1:3">
      <c r="A63" s="30" t="s">
        <v>159</v>
      </c>
      <c r="B63" t="s">
        <v>184</v>
      </c>
      <c r="C63">
        <v>1</v>
      </c>
    </row>
    <row r="64" spans="1:3">
      <c r="A64" s="30" t="s">
        <v>161</v>
      </c>
      <c r="B64" t="s">
        <v>184</v>
      </c>
      <c r="C64">
        <v>1</v>
      </c>
    </row>
    <row r="65" spans="1:3">
      <c r="A65" s="30" t="s">
        <v>163</v>
      </c>
      <c r="B65" t="s">
        <v>510</v>
      </c>
      <c r="C65">
        <v>1</v>
      </c>
    </row>
    <row r="66" spans="1:3">
      <c r="A66" s="30" t="s">
        <v>163</v>
      </c>
      <c r="B66" t="s">
        <v>497</v>
      </c>
      <c r="C66">
        <v>1</v>
      </c>
    </row>
    <row r="67" spans="1:3">
      <c r="A67" s="30" t="s">
        <v>163</v>
      </c>
      <c r="B67" t="s">
        <v>526</v>
      </c>
      <c r="C67">
        <v>1</v>
      </c>
    </row>
    <row r="68" spans="1:3">
      <c r="A68" s="30" t="s">
        <v>165</v>
      </c>
      <c r="B68" t="s">
        <v>510</v>
      </c>
      <c r="C68">
        <v>1</v>
      </c>
    </row>
    <row r="69" spans="1:3">
      <c r="A69" s="30" t="s">
        <v>165</v>
      </c>
      <c r="B69" t="s">
        <v>440</v>
      </c>
      <c r="C69">
        <v>1</v>
      </c>
    </row>
    <row r="70" spans="1:3">
      <c r="A70" s="30" t="s">
        <v>165</v>
      </c>
      <c r="B70" t="s">
        <v>497</v>
      </c>
      <c r="C70">
        <v>1</v>
      </c>
    </row>
    <row r="71" spans="1:3">
      <c r="A71" s="31" t="s">
        <v>169</v>
      </c>
      <c r="B71" t="s">
        <v>510</v>
      </c>
      <c r="C71">
        <v>1</v>
      </c>
    </row>
    <row r="72" spans="1:3">
      <c r="A72" s="31" t="s">
        <v>169</v>
      </c>
      <c r="B72" t="s">
        <v>421</v>
      </c>
      <c r="C72">
        <v>1</v>
      </c>
    </row>
    <row r="73" spans="1:3">
      <c r="A73" s="31" t="s">
        <v>169</v>
      </c>
      <c r="B73" t="s">
        <v>516</v>
      </c>
      <c r="C73">
        <v>1</v>
      </c>
    </row>
    <row r="74" spans="1:3">
      <c r="A74" s="31" t="s">
        <v>169</v>
      </c>
      <c r="B74" t="s">
        <v>184</v>
      </c>
      <c r="C74">
        <v>1</v>
      </c>
    </row>
    <row r="75" spans="1:3">
      <c r="A75" s="31" t="s">
        <v>169</v>
      </c>
      <c r="B75" t="s">
        <v>526</v>
      </c>
      <c r="C75">
        <v>1</v>
      </c>
    </row>
    <row r="76" spans="1:3">
      <c r="A76" s="48" t="s">
        <v>318</v>
      </c>
      <c r="B76" t="s">
        <v>510</v>
      </c>
      <c r="C76">
        <v>1</v>
      </c>
    </row>
    <row r="77" spans="1:3">
      <c r="A77" t="s">
        <v>321</v>
      </c>
      <c r="B77" t="s">
        <v>184</v>
      </c>
      <c r="C77">
        <v>1</v>
      </c>
    </row>
    <row r="78" spans="1:3">
      <c r="A78" t="s">
        <v>324</v>
      </c>
      <c r="B78" t="s">
        <v>516</v>
      </c>
      <c r="C78">
        <v>1</v>
      </c>
    </row>
    <row r="79" spans="1:3">
      <c r="A79" t="s">
        <v>324</v>
      </c>
      <c r="B79" t="s">
        <v>526</v>
      </c>
      <c r="C79">
        <v>1</v>
      </c>
    </row>
    <row r="80" spans="1:3">
      <c r="A80" t="s">
        <v>326</v>
      </c>
      <c r="B80" t="s">
        <v>474</v>
      </c>
      <c r="C80">
        <v>1</v>
      </c>
    </row>
    <row r="81" spans="1:3">
      <c r="A81" t="s">
        <v>326</v>
      </c>
      <c r="B81" t="s">
        <v>526</v>
      </c>
      <c r="C81">
        <v>1</v>
      </c>
    </row>
    <row r="82" spans="1:3">
      <c r="A82" t="s">
        <v>334</v>
      </c>
      <c r="B82" t="s">
        <v>526</v>
      </c>
      <c r="C82">
        <v>1</v>
      </c>
    </row>
    <row r="83" spans="1:3">
      <c r="A83" t="s">
        <v>336</v>
      </c>
      <c r="B83" t="s">
        <v>516</v>
      </c>
      <c r="C83">
        <v>1</v>
      </c>
    </row>
    <row r="84" spans="1:3">
      <c r="A84" t="s">
        <v>336</v>
      </c>
      <c r="B84" t="s">
        <v>526</v>
      </c>
      <c r="C84">
        <v>1</v>
      </c>
    </row>
    <row r="85" spans="1:3">
      <c r="A85" t="s">
        <v>338</v>
      </c>
      <c r="B85" t="s">
        <v>510</v>
      </c>
      <c r="C85">
        <v>1</v>
      </c>
    </row>
    <row r="86" spans="1:3">
      <c r="A86" t="s">
        <v>338</v>
      </c>
      <c r="B86" t="s">
        <v>526</v>
      </c>
      <c r="C86">
        <v>1</v>
      </c>
    </row>
    <row r="87" spans="1:3">
      <c r="A87" t="s">
        <v>345</v>
      </c>
      <c r="B87" t="s">
        <v>440</v>
      </c>
      <c r="C87">
        <v>1</v>
      </c>
    </row>
    <row r="88" spans="1:3">
      <c r="A88" t="s">
        <v>347</v>
      </c>
      <c r="B88" t="s">
        <v>474</v>
      </c>
      <c r="C88">
        <v>1</v>
      </c>
    </row>
    <row r="89" spans="1:3">
      <c r="A89" t="s">
        <v>347</v>
      </c>
      <c r="B89" t="s">
        <v>526</v>
      </c>
      <c r="C89">
        <v>1</v>
      </c>
    </row>
    <row r="90" spans="1:3">
      <c r="A90" t="s">
        <v>352</v>
      </c>
      <c r="B90" t="s">
        <v>440</v>
      </c>
      <c r="C90">
        <v>1</v>
      </c>
    </row>
    <row r="91" spans="1:3">
      <c r="A91" t="s">
        <v>352</v>
      </c>
      <c r="B91" t="s">
        <v>526</v>
      </c>
      <c r="C91">
        <v>1</v>
      </c>
    </row>
    <row r="92" spans="1:3">
      <c r="A92" t="s">
        <v>354</v>
      </c>
      <c r="B92" t="s">
        <v>440</v>
      </c>
      <c r="C92">
        <v>1</v>
      </c>
    </row>
    <row r="93" spans="1:3">
      <c r="A93" t="s">
        <v>354</v>
      </c>
      <c r="B93" t="s">
        <v>516</v>
      </c>
      <c r="C93">
        <v>1</v>
      </c>
    </row>
    <row r="94" spans="1:3">
      <c r="A94" t="s">
        <v>356</v>
      </c>
      <c r="B94" t="s">
        <v>440</v>
      </c>
      <c r="C94">
        <v>1</v>
      </c>
    </row>
    <row r="95" spans="1:3">
      <c r="A95" t="s">
        <v>356</v>
      </c>
      <c r="B95" t="s">
        <v>526</v>
      </c>
      <c r="C95">
        <v>1</v>
      </c>
    </row>
    <row r="96" spans="1:3">
      <c r="A96" t="s">
        <v>360</v>
      </c>
      <c r="B96" t="s">
        <v>510</v>
      </c>
      <c r="C96">
        <v>1</v>
      </c>
    </row>
    <row r="97" spans="1:3">
      <c r="A97" t="s">
        <v>360</v>
      </c>
      <c r="B97" t="s">
        <v>440</v>
      </c>
      <c r="C97">
        <v>1</v>
      </c>
    </row>
    <row r="98" spans="1:3">
      <c r="A98" t="s">
        <v>362</v>
      </c>
      <c r="B98" t="s">
        <v>510</v>
      </c>
      <c r="C98">
        <v>1</v>
      </c>
    </row>
    <row r="99" spans="1:3">
      <c r="A99" t="s">
        <v>362</v>
      </c>
      <c r="B99" t="s">
        <v>526</v>
      </c>
      <c r="C99">
        <v>1</v>
      </c>
    </row>
    <row r="100" spans="1:3">
      <c r="A100" t="s">
        <v>364</v>
      </c>
      <c r="B100" t="s">
        <v>526</v>
      </c>
      <c r="C100">
        <v>1</v>
      </c>
    </row>
    <row r="101" spans="1:3">
      <c r="A101" t="s">
        <v>366</v>
      </c>
      <c r="B101" t="s">
        <v>510</v>
      </c>
      <c r="C101">
        <v>1</v>
      </c>
    </row>
    <row r="102" spans="1:3">
      <c r="A102" t="s">
        <v>366</v>
      </c>
      <c r="B102" t="s">
        <v>516</v>
      </c>
      <c r="C102">
        <v>1</v>
      </c>
    </row>
    <row r="103" spans="1:3">
      <c r="A103" t="s">
        <v>366</v>
      </c>
      <c r="B103" t="s">
        <v>519</v>
      </c>
      <c r="C103">
        <v>1</v>
      </c>
    </row>
    <row r="104" spans="1:3">
      <c r="A104" t="s">
        <v>366</v>
      </c>
      <c r="B104" t="s">
        <v>526</v>
      </c>
      <c r="C104">
        <v>1</v>
      </c>
    </row>
    <row r="105" spans="1:3">
      <c r="A105" t="s">
        <v>368</v>
      </c>
      <c r="B105" t="s">
        <v>184</v>
      </c>
      <c r="C105">
        <v>1</v>
      </c>
    </row>
    <row r="106" spans="1:3">
      <c r="A106" t="s">
        <v>368</v>
      </c>
      <c r="B106" t="s">
        <v>526</v>
      </c>
      <c r="C106">
        <v>1</v>
      </c>
    </row>
    <row r="107" spans="1:3">
      <c r="A107" t="s">
        <v>370</v>
      </c>
      <c r="B107" t="s">
        <v>474</v>
      </c>
      <c r="C107">
        <v>1</v>
      </c>
    </row>
    <row r="108" spans="1:3">
      <c r="A108" t="s">
        <v>374</v>
      </c>
      <c r="B108" t="s">
        <v>526</v>
      </c>
      <c r="C108">
        <v>1</v>
      </c>
    </row>
    <row r="109" spans="1:3">
      <c r="A109" t="s">
        <v>379</v>
      </c>
      <c r="B109" t="s">
        <v>526</v>
      </c>
      <c r="C109">
        <v>1</v>
      </c>
    </row>
    <row r="110" spans="1:3">
      <c r="A110" t="s">
        <v>381</v>
      </c>
      <c r="B110" t="s">
        <v>526</v>
      </c>
      <c r="C110">
        <v>1</v>
      </c>
    </row>
    <row r="111" spans="1:3">
      <c r="A111" t="s">
        <v>383</v>
      </c>
      <c r="B111" t="s">
        <v>510</v>
      </c>
      <c r="C111">
        <v>1</v>
      </c>
    </row>
    <row r="112" spans="1:3">
      <c r="A112" t="s">
        <v>383</v>
      </c>
      <c r="B112" t="s">
        <v>440</v>
      </c>
      <c r="C112">
        <v>1</v>
      </c>
    </row>
    <row r="113" spans="1:3">
      <c r="A113" t="s">
        <v>383</v>
      </c>
      <c r="B113" t="s">
        <v>517</v>
      </c>
      <c r="C113">
        <v>1</v>
      </c>
    </row>
    <row r="114" spans="1:3">
      <c r="A114" t="s">
        <v>385</v>
      </c>
      <c r="B114" t="s">
        <v>510</v>
      </c>
      <c r="C114">
        <v>1</v>
      </c>
    </row>
    <row r="115" spans="1:3">
      <c r="A115" t="s">
        <v>389</v>
      </c>
      <c r="B115" t="s">
        <v>497</v>
      </c>
      <c r="C115">
        <v>1</v>
      </c>
    </row>
    <row r="116" spans="1:3">
      <c r="A116" t="s">
        <v>391</v>
      </c>
      <c r="B116" t="s">
        <v>526</v>
      </c>
      <c r="C116">
        <v>1</v>
      </c>
    </row>
    <row r="117" spans="1:3">
      <c r="A117" t="s">
        <v>392</v>
      </c>
      <c r="B117" t="s">
        <v>421</v>
      </c>
      <c r="C117">
        <v>1</v>
      </c>
    </row>
    <row r="118" spans="1:3">
      <c r="A118" t="s">
        <v>394</v>
      </c>
      <c r="B118" t="s">
        <v>421</v>
      </c>
      <c r="C118">
        <v>1</v>
      </c>
    </row>
    <row r="119" spans="1:3">
      <c r="A119" t="s">
        <v>394</v>
      </c>
      <c r="B119" t="s">
        <v>519</v>
      </c>
      <c r="C119">
        <v>1</v>
      </c>
    </row>
    <row r="120" spans="1:3">
      <c r="A120" t="s">
        <v>394</v>
      </c>
      <c r="B120" t="s">
        <v>474</v>
      </c>
      <c r="C120">
        <v>1</v>
      </c>
    </row>
    <row r="121" spans="1:3">
      <c r="A121" t="s">
        <v>395</v>
      </c>
      <c r="B121" t="s">
        <v>497</v>
      </c>
      <c r="C121">
        <v>1</v>
      </c>
    </row>
    <row r="122" spans="1:3">
      <c r="A122" t="s">
        <v>395</v>
      </c>
      <c r="B122" t="s">
        <v>526</v>
      </c>
      <c r="C122">
        <v>1</v>
      </c>
    </row>
    <row r="123" spans="1:3">
      <c r="A123" t="s">
        <v>397</v>
      </c>
      <c r="B123" t="s">
        <v>510</v>
      </c>
      <c r="C123">
        <v>1</v>
      </c>
    </row>
    <row r="124" spans="1:3">
      <c r="A124" t="s">
        <v>397</v>
      </c>
      <c r="B124" t="s">
        <v>421</v>
      </c>
      <c r="C124">
        <v>1</v>
      </c>
    </row>
    <row r="125" spans="1:3">
      <c r="A125" t="s">
        <v>397</v>
      </c>
      <c r="B125" t="s">
        <v>526</v>
      </c>
      <c r="C125">
        <v>1</v>
      </c>
    </row>
    <row r="126" spans="1:3">
      <c r="A126" t="s">
        <v>399</v>
      </c>
      <c r="B126" t="s">
        <v>497</v>
      </c>
      <c r="C126">
        <v>1</v>
      </c>
    </row>
    <row r="127" spans="1:3">
      <c r="A127" t="s">
        <v>401</v>
      </c>
      <c r="B127" t="s">
        <v>497</v>
      </c>
      <c r="C127">
        <v>1</v>
      </c>
    </row>
  </sheetData>
  <phoneticPr fontId="8" type="noConversion"/>
  <hyperlinks>
    <hyperlink ref="A2" r:id="rId1" display="http://www.mphpa.org/classic/HF/Biographies - Men/abelson.htm"/>
    <hyperlink ref="A3" r:id="rId2" display="http://www.mphpa.org/classic/HF/Biographies - Men/alvarez.htm"/>
    <hyperlink ref="A4" r:id="rId3" display="http://www.mphpa.org/classic/HF/Biographies - Men/alvarez.htm"/>
    <hyperlink ref="A6" r:id="rId4" display="http://www.mphpa.org/classic/HF/Biographies - Men/allison.htm"/>
    <hyperlink ref="A5" r:id="rId5" display="http://www.mphpa.org/classic/HF/Biographies - Men/alvarez.htm"/>
    <hyperlink ref="A7" r:id="rId6" display="http://www.mphpa.org/classic/HF/Biographies - Men/allison.htm"/>
    <hyperlink ref="A10" r:id="rId7" display="http://www.mphpa.org/classic/HF/Biographies - Men/bacher.htm"/>
    <hyperlink ref="A11" r:id="rId8" display="http://www.mphpa.org/classic/HF/Biographies - Men/bainbridge.htm"/>
    <hyperlink ref="A12" r:id="rId9" display="http://www.mphpa.org/classic/HF/Biographies - Men/bainbridge.htm"/>
    <hyperlink ref="A13" r:id="rId10" display="http://www.mphpa.org/classic/HF/Biographies - Men/bainbridge.htm"/>
    <hyperlink ref="A14" r:id="rId11" display="http://www.mphpa.org/classic/HF/Biographies - Men/beams.htm"/>
    <hyperlink ref="A15:A16" r:id="rId12" display="http://www.mphpa.org/classic/HF/Biographies - Men/bethe.htm"/>
    <hyperlink ref="A17" r:id="rId13" display="http://www.mphpa.org/classic/HF/Biographies - Men/bohr_a.htm"/>
    <hyperlink ref="A18" r:id="rId14" display="http://www.mphpa.org/classic/HF/Biographies - Men/bohr_a.htm"/>
    <hyperlink ref="A19" r:id="rId15" display="http://www.mphpa.org/classic/HF/Biographies - Men/bohr.htm"/>
    <hyperlink ref="A21" r:id="rId16" display="http://www.mphpa.org/classic/HF/Biographies - Men/bradbury.htm"/>
    <hyperlink ref="A20" r:id="rId17" display="http://www.mphpa.org/classic/HF/Biographies - Men/bohr.htm"/>
    <hyperlink ref="A22" r:id="rId18" display="http://www.mphpa.org/classic/HF/Biographies - Men/bradbury.htm"/>
    <hyperlink ref="A23" r:id="rId19" display="http://www.mphpa.org/classic/HF/Biographies - Men/bush.htm"/>
    <hyperlink ref="A25" r:id="rId20" display="http://www.mphpa.org/classic/HF/Biographies - Men/chamberlain.htm"/>
    <hyperlink ref="A24" r:id="rId21" display="http://www.mphpa.org/classic/HF/Biographies - Men/chadwick.htm"/>
    <hyperlink ref="A26" r:id="rId22" display="http://www.mphpa.org/classic/HF/Biographies - Men/chamberlain.htm"/>
    <hyperlink ref="A27" r:id="rId23" display="http://www.mphpa.org/classic/HF/Biographies - Men/chamberlain.htm"/>
    <hyperlink ref="A28" r:id="rId24" display="http://www.mphpa.org/classic/HF/Biographies - Men/chamberlain.htm"/>
    <hyperlink ref="A29" r:id="rId25" display="http://www.mphpa.org/classic/HF/Biographies - Men/compton.htm"/>
    <hyperlink ref="A32" r:id="rId26" display="http://www.mphpa.org/classic/HF/Biographies - Men/critchfield.htm"/>
    <hyperlink ref="A34" r:id="rId27" display="http://www.mphpa.org/classic/HF/Biographies - Men/dunning.htm"/>
    <hyperlink ref="A39" r:id="rId28" display="http://www.mphpa.org/classic/HF/Biographies - Men/fermi.htm"/>
    <hyperlink ref="A40" r:id="rId29" display="http://www.mphpa.org/classic/HF/Biographies - Men/fermi.htm"/>
    <hyperlink ref="A41" r:id="rId30" display="http://www.mphpa.org/classic/HF/Biographies - Men/feynman.htm"/>
    <hyperlink ref="A42" r:id="rId31" display="http://www.mphpa.org/classic/HF/Biographies - Men/feynman.htm"/>
    <hyperlink ref="A43" r:id="rId32" display="http://www.mphpa.org/classic/HF/Biographies - Men/feynman.htm"/>
    <hyperlink ref="A44" r:id="rId33" display="http://www.mphpa.org/classic/HF/Biographies - Men/franck.htm"/>
    <hyperlink ref="A45" r:id="rId34" display="http://www.mphpa.org/classic/HF/Biographies - Men/franck.htm"/>
    <hyperlink ref="A46" r:id="rId35" display="http://www.mphpa.org/classic/HF/Biographies - Men/franck.htm"/>
    <hyperlink ref="A49" r:id="rId36" display="http://www.mphpa.org/classic/HF/Biographies - Men/goudsmit.htm"/>
    <hyperlink ref="A53" r:id="rId37" display="http://www.mphpa.org/classic/HF/Biographies - Men/kennedy.htm"/>
    <hyperlink ref="A54" r:id="rId38" display="http://www.mphpa.org/classic/HF/Biographies - Men/kennedy.htm"/>
    <hyperlink ref="A55:A56" r:id="rId39" display="http://www.mphpa.org/classic/HF/Biographies - Men/kistiakowski.htm"/>
    <hyperlink ref="A59" r:id="rId40" display="http://www.mphpa.org/classic/HF/Biographies - Men/lawrence.htm"/>
    <hyperlink ref="A60" r:id="rId41" display="http://www.mphpa.org/classic/HF/Biographies - Men/lawrence.htm"/>
    <hyperlink ref="A61" r:id="rId42" display="http://www.mphpa.org/classic/HF/Biographies - Men/lewis.htm"/>
    <hyperlink ref="A62" r:id="rId43" display="http://www.mphpa.org/classic/HF/Biographies - Men/lewis.htm"/>
    <hyperlink ref="A71" r:id="rId44" display="http://www.mphpa.org/classic/HF/Biographies - Men/mcmillan.htm"/>
    <hyperlink ref="A72:A74" r:id="rId45" display="http://www.mphpa.org/classic/HF/Biographies - Men/mcmillan.htm"/>
    <hyperlink ref="A75" r:id="rId46" display="http://www.mphpa.org/classic/HF/Biographies - Men/mcmillan.htm"/>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J80"/>
  <sheetViews>
    <sheetView topLeftCell="A47" workbookViewId="0">
      <selection activeCell="B79" sqref="B79"/>
    </sheetView>
  </sheetViews>
  <sheetFormatPr defaultRowHeight="15"/>
  <cols>
    <col min="1" max="1" width="19.7109375" customWidth="1"/>
    <col min="8" max="8" width="27.140625" customWidth="1"/>
    <col min="9" max="9" width="7.42578125" customWidth="1"/>
  </cols>
  <sheetData>
    <row r="1" spans="1:10">
      <c r="A1" s="46" t="s">
        <v>120</v>
      </c>
      <c r="B1" t="s">
        <v>183</v>
      </c>
      <c r="C1" t="s">
        <v>175</v>
      </c>
      <c r="D1" t="s">
        <v>518</v>
      </c>
      <c r="E1" t="s">
        <v>446</v>
      </c>
      <c r="F1" t="s">
        <v>528</v>
      </c>
      <c r="H1" s="46" t="s">
        <v>123</v>
      </c>
      <c r="I1" s="46"/>
    </row>
    <row r="2" spans="1:10" ht="15.75">
      <c r="A2" s="41" t="s">
        <v>214</v>
      </c>
      <c r="B2">
        <v>1</v>
      </c>
      <c r="C2">
        <v>0</v>
      </c>
      <c r="D2">
        <v>0</v>
      </c>
      <c r="E2">
        <v>0</v>
      </c>
      <c r="F2">
        <v>1</v>
      </c>
      <c r="H2" s="41" t="s">
        <v>214</v>
      </c>
      <c r="I2" s="44" t="s">
        <v>529</v>
      </c>
      <c r="J2" t="str">
        <f t="shared" ref="J2:J11" si="0">IF(F2=1, "USA",IF(F2=2,"Germany",IF(F2=3,"Austria-Hungary",IF(F2=4,"Britain",IF(F2=5,"Denmark",IF(F2=6,"Italy",0))))))</f>
        <v>USA</v>
      </c>
    </row>
    <row r="3" spans="1:10" ht="15.75">
      <c r="A3" s="44" t="s">
        <v>217</v>
      </c>
      <c r="B3">
        <v>0</v>
      </c>
      <c r="C3">
        <v>0</v>
      </c>
      <c r="D3">
        <v>0</v>
      </c>
      <c r="E3">
        <v>0</v>
      </c>
      <c r="F3">
        <v>0</v>
      </c>
      <c r="H3" s="44" t="s">
        <v>217</v>
      </c>
      <c r="I3" s="44" t="s">
        <v>529</v>
      </c>
      <c r="J3">
        <f t="shared" si="0"/>
        <v>0</v>
      </c>
    </row>
    <row r="4" spans="1:10" ht="15.75">
      <c r="A4" s="45" t="s">
        <v>220</v>
      </c>
      <c r="B4">
        <v>1</v>
      </c>
      <c r="C4">
        <v>0</v>
      </c>
      <c r="D4">
        <v>0</v>
      </c>
      <c r="E4">
        <v>0</v>
      </c>
      <c r="F4">
        <v>1</v>
      </c>
      <c r="H4" s="45" t="s">
        <v>220</v>
      </c>
      <c r="I4" s="44" t="s">
        <v>529</v>
      </c>
      <c r="J4" t="str">
        <f t="shared" si="0"/>
        <v>USA</v>
      </c>
    </row>
    <row r="5" spans="1:10" ht="15.75">
      <c r="A5" s="45" t="s">
        <v>222</v>
      </c>
      <c r="B5">
        <v>1</v>
      </c>
      <c r="C5">
        <v>0</v>
      </c>
      <c r="D5">
        <v>0</v>
      </c>
      <c r="E5">
        <v>0</v>
      </c>
      <c r="F5">
        <v>1</v>
      </c>
      <c r="H5" s="45" t="s">
        <v>222</v>
      </c>
      <c r="I5" s="44" t="s">
        <v>529</v>
      </c>
      <c r="J5" t="str">
        <f t="shared" si="0"/>
        <v>USA</v>
      </c>
    </row>
    <row r="6" spans="1:10" ht="15.75">
      <c r="A6" s="44" t="s">
        <v>225</v>
      </c>
      <c r="B6">
        <v>1</v>
      </c>
      <c r="C6">
        <v>0</v>
      </c>
      <c r="D6">
        <v>0</v>
      </c>
      <c r="E6">
        <v>0</v>
      </c>
      <c r="F6">
        <v>1</v>
      </c>
      <c r="H6" s="44" t="s">
        <v>225</v>
      </c>
      <c r="I6" s="44" t="s">
        <v>529</v>
      </c>
      <c r="J6" t="str">
        <f t="shared" si="0"/>
        <v>USA</v>
      </c>
    </row>
    <row r="7" spans="1:10" ht="15.75">
      <c r="A7" s="45" t="s">
        <v>226</v>
      </c>
      <c r="B7">
        <v>1</v>
      </c>
      <c r="C7">
        <v>0</v>
      </c>
      <c r="D7">
        <v>0</v>
      </c>
      <c r="E7">
        <v>0</v>
      </c>
      <c r="F7">
        <v>1</v>
      </c>
      <c r="H7" s="45" t="s">
        <v>226</v>
      </c>
      <c r="I7" s="44" t="s">
        <v>529</v>
      </c>
      <c r="J7" t="str">
        <f t="shared" si="0"/>
        <v>USA</v>
      </c>
    </row>
    <row r="8" spans="1:10" ht="15.75">
      <c r="A8" s="45" t="s">
        <v>228</v>
      </c>
      <c r="B8">
        <v>1</v>
      </c>
      <c r="C8">
        <v>0</v>
      </c>
      <c r="D8">
        <v>0</v>
      </c>
      <c r="E8">
        <v>0</v>
      </c>
      <c r="F8">
        <v>1</v>
      </c>
      <c r="H8" s="45" t="s">
        <v>228</v>
      </c>
      <c r="I8" s="44" t="s">
        <v>529</v>
      </c>
      <c r="J8" t="str">
        <f t="shared" si="0"/>
        <v>USA</v>
      </c>
    </row>
    <row r="9" spans="1:10" ht="15.75">
      <c r="A9" s="45" t="s">
        <v>230</v>
      </c>
      <c r="B9">
        <v>1</v>
      </c>
      <c r="C9">
        <v>0</v>
      </c>
      <c r="D9">
        <v>0</v>
      </c>
      <c r="E9">
        <v>0</v>
      </c>
      <c r="F9">
        <v>1</v>
      </c>
      <c r="H9" s="45" t="s">
        <v>230</v>
      </c>
      <c r="I9" s="44" t="s">
        <v>529</v>
      </c>
      <c r="J9" t="str">
        <f t="shared" si="0"/>
        <v>USA</v>
      </c>
    </row>
    <row r="10" spans="1:10" ht="15.75">
      <c r="A10" s="45" t="s">
        <v>232</v>
      </c>
      <c r="B10">
        <v>0</v>
      </c>
      <c r="C10">
        <v>2</v>
      </c>
      <c r="D10">
        <v>0</v>
      </c>
      <c r="E10">
        <v>0</v>
      </c>
      <c r="F10">
        <v>2</v>
      </c>
      <c r="H10" s="45" t="s">
        <v>232</v>
      </c>
      <c r="I10" s="44" t="s">
        <v>529</v>
      </c>
      <c r="J10" t="str">
        <f t="shared" si="0"/>
        <v>Germany</v>
      </c>
    </row>
    <row r="11" spans="1:10" ht="15.75">
      <c r="A11" s="35" t="s">
        <v>234</v>
      </c>
      <c r="B11">
        <v>0</v>
      </c>
      <c r="C11">
        <v>0</v>
      </c>
      <c r="D11">
        <v>0</v>
      </c>
      <c r="E11">
        <v>0</v>
      </c>
      <c r="F11">
        <v>5</v>
      </c>
      <c r="H11" s="35" t="s">
        <v>234</v>
      </c>
      <c r="I11" s="44" t="s">
        <v>529</v>
      </c>
      <c r="J11" t="str">
        <f t="shared" si="0"/>
        <v>Denmark</v>
      </c>
    </row>
    <row r="12" spans="1:10" ht="15.75">
      <c r="A12" s="45" t="s">
        <v>236</v>
      </c>
      <c r="B12">
        <v>0</v>
      </c>
      <c r="C12">
        <v>0</v>
      </c>
      <c r="D12">
        <v>0</v>
      </c>
      <c r="E12">
        <v>0</v>
      </c>
      <c r="F12">
        <v>5</v>
      </c>
      <c r="H12" s="45" t="s">
        <v>236</v>
      </c>
      <c r="I12" s="44" t="s">
        <v>529</v>
      </c>
      <c r="J12" t="str">
        <f t="shared" ref="J12:J75" si="1">IF(F12=1, "USA",IF(F12=2,"Germany",IF(F12=3,"Austria-Hungary",IF(F12=4,"Britain",IF(F12=5,"Denmark",IF(F12=6,"Italy",0))))))</f>
        <v>Denmark</v>
      </c>
    </row>
    <row r="13" spans="1:10" ht="15.75">
      <c r="A13" s="45" t="s">
        <v>237</v>
      </c>
      <c r="B13">
        <v>1</v>
      </c>
      <c r="C13">
        <v>0</v>
      </c>
      <c r="D13">
        <v>0</v>
      </c>
      <c r="E13">
        <v>0</v>
      </c>
      <c r="F13">
        <v>1</v>
      </c>
      <c r="H13" s="45" t="s">
        <v>237</v>
      </c>
      <c r="I13" s="44" t="s">
        <v>529</v>
      </c>
      <c r="J13" t="str">
        <f t="shared" si="1"/>
        <v>USA</v>
      </c>
    </row>
    <row r="14" spans="1:10" ht="15.75">
      <c r="A14" s="45" t="s">
        <v>238</v>
      </c>
      <c r="B14">
        <v>1</v>
      </c>
      <c r="C14">
        <v>0</v>
      </c>
      <c r="D14">
        <v>0</v>
      </c>
      <c r="E14">
        <v>0</v>
      </c>
      <c r="F14">
        <v>1</v>
      </c>
      <c r="H14" s="45" t="s">
        <v>238</v>
      </c>
      <c r="I14" s="44" t="s">
        <v>529</v>
      </c>
      <c r="J14" t="str">
        <f t="shared" si="1"/>
        <v>USA</v>
      </c>
    </row>
    <row r="15" spans="1:10" ht="15.75">
      <c r="A15" s="45" t="s">
        <v>241</v>
      </c>
      <c r="B15">
        <v>1</v>
      </c>
      <c r="C15">
        <v>0</v>
      </c>
      <c r="D15">
        <v>0</v>
      </c>
      <c r="E15">
        <v>0</v>
      </c>
      <c r="F15">
        <v>1</v>
      </c>
      <c r="H15" s="45" t="s">
        <v>241</v>
      </c>
      <c r="I15" s="44" t="s">
        <v>529</v>
      </c>
      <c r="J15" t="str">
        <f t="shared" si="1"/>
        <v>USA</v>
      </c>
    </row>
    <row r="16" spans="1:10" ht="15.75">
      <c r="A16" s="45" t="s">
        <v>244</v>
      </c>
      <c r="B16">
        <v>0</v>
      </c>
      <c r="C16">
        <v>0</v>
      </c>
      <c r="D16">
        <v>0</v>
      </c>
      <c r="E16">
        <v>0</v>
      </c>
      <c r="F16">
        <v>0</v>
      </c>
      <c r="H16" s="45" t="s">
        <v>244</v>
      </c>
      <c r="I16" s="44" t="s">
        <v>529</v>
      </c>
      <c r="J16">
        <f t="shared" si="1"/>
        <v>0</v>
      </c>
    </row>
    <row r="17" spans="1:10" ht="15.75">
      <c r="A17" s="45" t="s">
        <v>246</v>
      </c>
      <c r="B17">
        <v>1</v>
      </c>
      <c r="C17">
        <v>0</v>
      </c>
      <c r="D17">
        <v>0</v>
      </c>
      <c r="E17">
        <v>0</v>
      </c>
      <c r="F17">
        <v>1</v>
      </c>
      <c r="H17" s="45" t="s">
        <v>246</v>
      </c>
      <c r="I17" s="44" t="s">
        <v>529</v>
      </c>
      <c r="J17" t="str">
        <f t="shared" si="1"/>
        <v>USA</v>
      </c>
    </row>
    <row r="18" spans="1:10" ht="15.75">
      <c r="A18" s="45" t="s">
        <v>248</v>
      </c>
      <c r="B18">
        <v>1</v>
      </c>
      <c r="C18">
        <v>0</v>
      </c>
      <c r="D18">
        <v>0</v>
      </c>
      <c r="E18">
        <v>0</v>
      </c>
      <c r="F18">
        <v>1</v>
      </c>
      <c r="H18" s="45" t="s">
        <v>248</v>
      </c>
      <c r="I18" s="44" t="s">
        <v>529</v>
      </c>
      <c r="J18" t="str">
        <f t="shared" si="1"/>
        <v>USA</v>
      </c>
    </row>
    <row r="19" spans="1:10" ht="15.75">
      <c r="A19" s="45" t="s">
        <v>251</v>
      </c>
      <c r="B19">
        <v>1</v>
      </c>
      <c r="C19">
        <v>0</v>
      </c>
      <c r="D19">
        <v>0</v>
      </c>
      <c r="E19">
        <v>0</v>
      </c>
      <c r="F19">
        <v>1</v>
      </c>
      <c r="H19" s="45" t="s">
        <v>251</v>
      </c>
      <c r="I19" s="44" t="s">
        <v>529</v>
      </c>
      <c r="J19" t="str">
        <f t="shared" si="1"/>
        <v>USA</v>
      </c>
    </row>
    <row r="20" spans="1:10" ht="15.75">
      <c r="A20" s="45" t="s">
        <v>254</v>
      </c>
      <c r="B20">
        <v>1</v>
      </c>
      <c r="C20">
        <v>0</v>
      </c>
      <c r="D20">
        <v>0</v>
      </c>
      <c r="E20">
        <v>0</v>
      </c>
      <c r="F20">
        <v>1</v>
      </c>
      <c r="H20" s="45" t="s">
        <v>254</v>
      </c>
      <c r="I20" s="44" t="s">
        <v>529</v>
      </c>
      <c r="J20" t="str">
        <f t="shared" si="1"/>
        <v>USA</v>
      </c>
    </row>
    <row r="21" spans="1:10" ht="15.75">
      <c r="A21" s="45" t="s">
        <v>256</v>
      </c>
      <c r="B21">
        <v>0</v>
      </c>
      <c r="C21">
        <v>0</v>
      </c>
      <c r="D21">
        <v>0</v>
      </c>
      <c r="E21">
        <v>0</v>
      </c>
      <c r="F21">
        <v>0</v>
      </c>
      <c r="H21" s="45" t="s">
        <v>256</v>
      </c>
      <c r="I21" s="44" t="s">
        <v>529</v>
      </c>
      <c r="J21">
        <f t="shared" si="1"/>
        <v>0</v>
      </c>
    </row>
    <row r="22" spans="1:10" ht="15.75">
      <c r="A22" s="45" t="s">
        <v>258</v>
      </c>
      <c r="B22">
        <v>0</v>
      </c>
      <c r="C22">
        <v>0</v>
      </c>
      <c r="D22">
        <v>0</v>
      </c>
      <c r="E22">
        <v>0</v>
      </c>
      <c r="F22">
        <v>0</v>
      </c>
      <c r="H22" s="45" t="s">
        <v>258</v>
      </c>
      <c r="I22" s="44" t="s">
        <v>529</v>
      </c>
      <c r="J22">
        <f t="shared" si="1"/>
        <v>0</v>
      </c>
    </row>
    <row r="23" spans="1:10" ht="15.75">
      <c r="A23" s="45" t="s">
        <v>260</v>
      </c>
      <c r="B23">
        <v>1</v>
      </c>
      <c r="C23">
        <v>0</v>
      </c>
      <c r="D23">
        <v>0</v>
      </c>
      <c r="E23">
        <v>0</v>
      </c>
      <c r="F23">
        <v>1</v>
      </c>
      <c r="H23" s="45" t="s">
        <v>260</v>
      </c>
      <c r="I23" s="44" t="s">
        <v>529</v>
      </c>
      <c r="J23" t="str">
        <f t="shared" si="1"/>
        <v>USA</v>
      </c>
    </row>
    <row r="24" spans="1:10" ht="15.75">
      <c r="A24" s="30" t="s">
        <v>171</v>
      </c>
      <c r="B24">
        <v>0</v>
      </c>
      <c r="C24">
        <v>2</v>
      </c>
      <c r="D24">
        <v>0</v>
      </c>
      <c r="E24">
        <v>0</v>
      </c>
      <c r="F24">
        <v>2</v>
      </c>
      <c r="H24" s="30" t="s">
        <v>171</v>
      </c>
      <c r="I24" s="44" t="s">
        <v>529</v>
      </c>
      <c r="J24" t="str">
        <f t="shared" si="1"/>
        <v>Germany</v>
      </c>
    </row>
    <row r="25" spans="1:10" ht="15.75">
      <c r="A25" s="31" t="s">
        <v>130</v>
      </c>
      <c r="B25">
        <v>0</v>
      </c>
      <c r="C25">
        <v>0</v>
      </c>
      <c r="D25">
        <v>0</v>
      </c>
      <c r="E25">
        <v>0</v>
      </c>
      <c r="F25">
        <v>6</v>
      </c>
      <c r="H25" s="31" t="s">
        <v>130</v>
      </c>
      <c r="I25" s="44" t="s">
        <v>529</v>
      </c>
      <c r="J25" t="str">
        <f t="shared" si="1"/>
        <v>Italy</v>
      </c>
    </row>
    <row r="26" spans="1:10" ht="15.75">
      <c r="A26" s="31" t="s">
        <v>132</v>
      </c>
      <c r="B26">
        <v>1</v>
      </c>
      <c r="C26">
        <v>0</v>
      </c>
      <c r="D26">
        <v>0</v>
      </c>
      <c r="E26">
        <v>0</v>
      </c>
      <c r="F26">
        <v>1</v>
      </c>
      <c r="H26" s="31" t="s">
        <v>132</v>
      </c>
      <c r="I26" s="44" t="s">
        <v>529</v>
      </c>
      <c r="J26" t="str">
        <f t="shared" si="1"/>
        <v>USA</v>
      </c>
    </row>
    <row r="27" spans="1:10" ht="15.75">
      <c r="A27" s="31" t="s">
        <v>507</v>
      </c>
      <c r="B27">
        <v>0</v>
      </c>
      <c r="C27">
        <v>2</v>
      </c>
      <c r="D27">
        <v>0</v>
      </c>
      <c r="E27">
        <v>0</v>
      </c>
      <c r="F27">
        <v>2</v>
      </c>
      <c r="H27" s="31" t="s">
        <v>507</v>
      </c>
      <c r="I27" s="44" t="s">
        <v>529</v>
      </c>
      <c r="J27" t="str">
        <f t="shared" si="1"/>
        <v>Germany</v>
      </c>
    </row>
    <row r="28" spans="1:10" ht="15.75">
      <c r="A28" s="30" t="s">
        <v>136</v>
      </c>
      <c r="B28">
        <v>0</v>
      </c>
      <c r="C28">
        <v>0</v>
      </c>
      <c r="D28">
        <v>3</v>
      </c>
      <c r="E28">
        <v>0</v>
      </c>
      <c r="F28">
        <v>3</v>
      </c>
      <c r="H28" s="30" t="s">
        <v>136</v>
      </c>
      <c r="I28" s="44" t="s">
        <v>529</v>
      </c>
      <c r="J28" t="str">
        <f t="shared" si="1"/>
        <v>Austria-Hungary</v>
      </c>
    </row>
    <row r="29" spans="1:10" ht="15.75">
      <c r="A29" s="31" t="s">
        <v>137</v>
      </c>
      <c r="B29">
        <v>0</v>
      </c>
      <c r="C29">
        <v>0</v>
      </c>
      <c r="D29">
        <v>0</v>
      </c>
      <c r="E29">
        <v>0</v>
      </c>
      <c r="F29">
        <v>0</v>
      </c>
      <c r="H29" s="31" t="s">
        <v>137</v>
      </c>
      <c r="I29" s="44" t="s">
        <v>529</v>
      </c>
      <c r="J29">
        <f t="shared" si="1"/>
        <v>0</v>
      </c>
    </row>
    <row r="30" spans="1:10" ht="15.75">
      <c r="A30" s="30" t="s">
        <v>139</v>
      </c>
      <c r="B30">
        <v>1</v>
      </c>
      <c r="C30">
        <v>0</v>
      </c>
      <c r="D30">
        <v>0</v>
      </c>
      <c r="E30">
        <v>0</v>
      </c>
      <c r="F30">
        <v>1</v>
      </c>
      <c r="H30" s="30" t="s">
        <v>139</v>
      </c>
      <c r="I30" s="44" t="s">
        <v>529</v>
      </c>
      <c r="J30" t="str">
        <f t="shared" si="1"/>
        <v>USA</v>
      </c>
    </row>
    <row r="31" spans="1:10" ht="15.75">
      <c r="A31" s="31" t="s">
        <v>144</v>
      </c>
      <c r="B31">
        <v>0</v>
      </c>
      <c r="C31">
        <v>0</v>
      </c>
      <c r="D31">
        <v>0</v>
      </c>
      <c r="E31">
        <v>0</v>
      </c>
      <c r="F31">
        <v>0</v>
      </c>
      <c r="H31" s="31" t="s">
        <v>144</v>
      </c>
      <c r="I31" s="44" t="s">
        <v>529</v>
      </c>
      <c r="J31">
        <f t="shared" si="1"/>
        <v>0</v>
      </c>
    </row>
    <row r="32" spans="1:10" ht="15.75">
      <c r="A32" s="31" t="s">
        <v>146</v>
      </c>
      <c r="B32">
        <v>1</v>
      </c>
      <c r="C32">
        <v>0</v>
      </c>
      <c r="D32">
        <v>0</v>
      </c>
      <c r="E32">
        <v>0</v>
      </c>
      <c r="F32">
        <v>1</v>
      </c>
      <c r="H32" s="31" t="s">
        <v>146</v>
      </c>
      <c r="I32" s="44" t="s">
        <v>529</v>
      </c>
      <c r="J32" t="str">
        <f t="shared" si="1"/>
        <v>USA</v>
      </c>
    </row>
    <row r="33" spans="1:10" ht="15.75">
      <c r="A33" s="30" t="s">
        <v>148</v>
      </c>
      <c r="B33">
        <v>0</v>
      </c>
      <c r="C33">
        <v>0</v>
      </c>
      <c r="D33">
        <v>0</v>
      </c>
      <c r="E33">
        <v>0</v>
      </c>
      <c r="F33">
        <v>0</v>
      </c>
      <c r="H33" s="30" t="s">
        <v>148</v>
      </c>
      <c r="I33" s="44" t="s">
        <v>529</v>
      </c>
      <c r="J33">
        <f t="shared" si="1"/>
        <v>0</v>
      </c>
    </row>
    <row r="34" spans="1:10" ht="15.75">
      <c r="A34" s="31" t="s">
        <v>149</v>
      </c>
      <c r="B34">
        <v>0</v>
      </c>
      <c r="C34">
        <v>0</v>
      </c>
      <c r="D34">
        <v>0</v>
      </c>
      <c r="E34">
        <v>0</v>
      </c>
      <c r="F34">
        <v>0</v>
      </c>
      <c r="H34" s="31" t="s">
        <v>149</v>
      </c>
      <c r="I34" s="44" t="s">
        <v>529</v>
      </c>
      <c r="J34">
        <f t="shared" si="1"/>
        <v>0</v>
      </c>
    </row>
    <row r="35" spans="1:10" ht="15.75">
      <c r="A35" s="30" t="s">
        <v>151</v>
      </c>
      <c r="B35">
        <v>1</v>
      </c>
      <c r="C35">
        <v>0</v>
      </c>
      <c r="D35">
        <v>0</v>
      </c>
      <c r="E35">
        <v>0</v>
      </c>
      <c r="F35">
        <v>1</v>
      </c>
      <c r="H35" s="30" t="s">
        <v>151</v>
      </c>
      <c r="I35" s="44" t="s">
        <v>529</v>
      </c>
      <c r="J35" t="str">
        <f t="shared" si="1"/>
        <v>USA</v>
      </c>
    </row>
    <row r="36" spans="1:10" ht="15.75">
      <c r="A36" s="31" t="s">
        <v>155</v>
      </c>
      <c r="B36">
        <v>1</v>
      </c>
      <c r="C36">
        <v>0</v>
      </c>
      <c r="D36">
        <v>0</v>
      </c>
      <c r="E36">
        <v>0</v>
      </c>
      <c r="F36">
        <v>1</v>
      </c>
      <c r="H36" s="31" t="s">
        <v>155</v>
      </c>
      <c r="I36" s="44" t="s">
        <v>529</v>
      </c>
      <c r="J36" t="str">
        <f t="shared" si="1"/>
        <v>USA</v>
      </c>
    </row>
    <row r="37" spans="1:10" ht="15.75">
      <c r="A37" s="31" t="s">
        <v>158</v>
      </c>
      <c r="B37">
        <v>1</v>
      </c>
      <c r="C37">
        <v>0</v>
      </c>
      <c r="D37">
        <v>0</v>
      </c>
      <c r="E37">
        <v>0</v>
      </c>
      <c r="F37">
        <v>1</v>
      </c>
      <c r="H37" s="31" t="s">
        <v>158</v>
      </c>
      <c r="I37" s="44" t="s">
        <v>529</v>
      </c>
      <c r="J37" t="str">
        <f t="shared" si="1"/>
        <v>USA</v>
      </c>
    </row>
    <row r="38" spans="1:10" ht="15.75">
      <c r="A38" s="30" t="s">
        <v>159</v>
      </c>
      <c r="B38">
        <v>1</v>
      </c>
      <c r="C38">
        <v>0</v>
      </c>
      <c r="D38">
        <v>0</v>
      </c>
      <c r="E38">
        <v>0</v>
      </c>
      <c r="F38">
        <v>1</v>
      </c>
      <c r="H38" s="30" t="s">
        <v>159</v>
      </c>
      <c r="I38" s="44" t="s">
        <v>529</v>
      </c>
      <c r="J38" t="str">
        <f t="shared" si="1"/>
        <v>USA</v>
      </c>
    </row>
    <row r="39" spans="1:10" ht="15.75">
      <c r="A39" s="30" t="s">
        <v>161</v>
      </c>
      <c r="B39">
        <v>1</v>
      </c>
      <c r="C39">
        <v>0</v>
      </c>
      <c r="D39">
        <v>0</v>
      </c>
      <c r="E39">
        <v>0</v>
      </c>
      <c r="F39">
        <v>1</v>
      </c>
      <c r="H39" s="30" t="s">
        <v>161</v>
      </c>
      <c r="I39" s="44" t="s">
        <v>529</v>
      </c>
      <c r="J39" t="str">
        <f t="shared" si="1"/>
        <v>USA</v>
      </c>
    </row>
    <row r="40" spans="1:10" ht="15.75">
      <c r="A40" s="30" t="s">
        <v>163</v>
      </c>
      <c r="B40">
        <v>1</v>
      </c>
      <c r="C40">
        <v>0</v>
      </c>
      <c r="D40">
        <v>0</v>
      </c>
      <c r="E40">
        <v>0</v>
      </c>
      <c r="F40">
        <v>1</v>
      </c>
      <c r="H40" s="30" t="s">
        <v>163</v>
      </c>
      <c r="I40" s="44" t="s">
        <v>529</v>
      </c>
      <c r="J40" t="str">
        <f t="shared" si="1"/>
        <v>USA</v>
      </c>
    </row>
    <row r="41" spans="1:10" ht="15.75">
      <c r="A41" s="30" t="s">
        <v>165</v>
      </c>
      <c r="B41">
        <v>1</v>
      </c>
      <c r="C41">
        <v>0</v>
      </c>
      <c r="D41">
        <v>0</v>
      </c>
      <c r="E41">
        <v>0</v>
      </c>
      <c r="F41">
        <v>1</v>
      </c>
      <c r="H41" s="30" t="s">
        <v>165</v>
      </c>
      <c r="I41" s="44" t="s">
        <v>529</v>
      </c>
      <c r="J41" t="str">
        <f t="shared" si="1"/>
        <v>USA</v>
      </c>
    </row>
    <row r="42" spans="1:10" ht="15.75">
      <c r="A42" s="31" t="s">
        <v>169</v>
      </c>
      <c r="B42">
        <v>1</v>
      </c>
      <c r="C42">
        <v>0</v>
      </c>
      <c r="D42">
        <v>0</v>
      </c>
      <c r="E42">
        <v>0</v>
      </c>
      <c r="F42">
        <v>1</v>
      </c>
      <c r="H42" s="31" t="s">
        <v>169</v>
      </c>
      <c r="I42" s="44" t="s">
        <v>529</v>
      </c>
      <c r="J42" t="str">
        <f t="shared" si="1"/>
        <v>USA</v>
      </c>
    </row>
    <row r="43" spans="1:10" ht="15.75">
      <c r="A43" s="48" t="s">
        <v>318</v>
      </c>
      <c r="B43">
        <v>1</v>
      </c>
      <c r="C43">
        <v>0</v>
      </c>
      <c r="D43">
        <v>0</v>
      </c>
      <c r="E43">
        <v>0</v>
      </c>
      <c r="F43">
        <v>1</v>
      </c>
      <c r="H43" s="48" t="s">
        <v>318</v>
      </c>
      <c r="I43" s="44" t="s">
        <v>529</v>
      </c>
      <c r="J43" t="str">
        <f t="shared" si="1"/>
        <v>USA</v>
      </c>
    </row>
    <row r="44" spans="1:10" ht="15.75">
      <c r="A44" t="s">
        <v>321</v>
      </c>
      <c r="B44">
        <v>1</v>
      </c>
      <c r="C44">
        <v>0</v>
      </c>
      <c r="D44">
        <v>0</v>
      </c>
      <c r="E44">
        <v>0</v>
      </c>
      <c r="F44">
        <v>1</v>
      </c>
      <c r="H44" t="s">
        <v>321</v>
      </c>
      <c r="I44" s="44" t="s">
        <v>529</v>
      </c>
      <c r="J44" t="str">
        <f t="shared" si="1"/>
        <v>USA</v>
      </c>
    </row>
    <row r="45" spans="1:10" ht="15.75">
      <c r="A45" t="s">
        <v>324</v>
      </c>
      <c r="B45">
        <v>1</v>
      </c>
      <c r="C45">
        <v>0</v>
      </c>
      <c r="D45">
        <v>0</v>
      </c>
      <c r="E45">
        <v>0</v>
      </c>
      <c r="F45">
        <v>1</v>
      </c>
      <c r="H45" t="s">
        <v>324</v>
      </c>
      <c r="I45" s="44" t="s">
        <v>529</v>
      </c>
      <c r="J45" t="str">
        <f t="shared" si="1"/>
        <v>USA</v>
      </c>
    </row>
    <row r="46" spans="1:10" ht="15.75">
      <c r="A46" t="s">
        <v>326</v>
      </c>
      <c r="B46">
        <v>0</v>
      </c>
      <c r="C46">
        <v>0</v>
      </c>
      <c r="D46">
        <v>3</v>
      </c>
      <c r="E46">
        <v>0</v>
      </c>
      <c r="F46">
        <v>3</v>
      </c>
      <c r="H46" t="s">
        <v>326</v>
      </c>
      <c r="I46" s="44" t="s">
        <v>529</v>
      </c>
      <c r="J46" t="str">
        <f t="shared" si="1"/>
        <v>Austria-Hungary</v>
      </c>
    </row>
    <row r="47" spans="1:10" ht="15.75">
      <c r="A47" t="s">
        <v>331</v>
      </c>
      <c r="B47">
        <v>1</v>
      </c>
      <c r="C47">
        <v>0</v>
      </c>
      <c r="D47">
        <v>0</v>
      </c>
      <c r="E47">
        <v>0</v>
      </c>
      <c r="F47">
        <v>1</v>
      </c>
      <c r="H47" t="s">
        <v>331</v>
      </c>
      <c r="I47" s="44" t="s">
        <v>529</v>
      </c>
      <c r="J47" t="str">
        <f t="shared" si="1"/>
        <v>USA</v>
      </c>
    </row>
    <row r="48" spans="1:10" ht="15.75">
      <c r="A48" t="s">
        <v>334</v>
      </c>
      <c r="B48">
        <v>0</v>
      </c>
      <c r="C48">
        <v>0</v>
      </c>
      <c r="D48">
        <v>3</v>
      </c>
      <c r="E48">
        <v>0</v>
      </c>
      <c r="F48">
        <v>3</v>
      </c>
      <c r="H48" t="s">
        <v>334</v>
      </c>
      <c r="I48" s="44" t="s">
        <v>529</v>
      </c>
      <c r="J48" t="str">
        <f t="shared" si="1"/>
        <v>Austria-Hungary</v>
      </c>
    </row>
    <row r="49" spans="1:10" ht="15.75">
      <c r="A49" t="s">
        <v>336</v>
      </c>
      <c r="B49">
        <v>1</v>
      </c>
      <c r="C49">
        <v>0</v>
      </c>
      <c r="D49">
        <v>0</v>
      </c>
      <c r="E49">
        <v>0</v>
      </c>
      <c r="F49">
        <v>1</v>
      </c>
      <c r="H49" t="s">
        <v>336</v>
      </c>
      <c r="I49" s="44" t="s">
        <v>529</v>
      </c>
      <c r="J49" t="str">
        <f t="shared" si="1"/>
        <v>USA</v>
      </c>
    </row>
    <row r="50" spans="1:10" ht="15.75">
      <c r="A50" t="s">
        <v>338</v>
      </c>
      <c r="B50">
        <v>1</v>
      </c>
      <c r="C50">
        <v>0</v>
      </c>
      <c r="D50">
        <v>0</v>
      </c>
      <c r="E50">
        <v>0</v>
      </c>
      <c r="F50">
        <v>1</v>
      </c>
      <c r="H50" t="s">
        <v>338</v>
      </c>
      <c r="I50" s="44" t="s">
        <v>529</v>
      </c>
      <c r="J50" t="str">
        <f t="shared" si="1"/>
        <v>USA</v>
      </c>
    </row>
    <row r="51" spans="1:10" ht="15.75">
      <c r="A51" t="s">
        <v>345</v>
      </c>
      <c r="B51">
        <v>1</v>
      </c>
      <c r="C51">
        <v>0</v>
      </c>
      <c r="D51">
        <v>0</v>
      </c>
      <c r="E51">
        <v>0</v>
      </c>
      <c r="F51">
        <v>1</v>
      </c>
      <c r="H51" t="s">
        <v>345</v>
      </c>
      <c r="I51" s="44" t="s">
        <v>529</v>
      </c>
      <c r="J51" t="str">
        <f t="shared" si="1"/>
        <v>USA</v>
      </c>
    </row>
    <row r="52" spans="1:10" ht="15.75">
      <c r="A52" t="s">
        <v>347</v>
      </c>
      <c r="B52">
        <v>0</v>
      </c>
      <c r="C52">
        <v>2</v>
      </c>
      <c r="D52">
        <v>0</v>
      </c>
      <c r="E52">
        <v>0</v>
      </c>
      <c r="F52">
        <v>2</v>
      </c>
      <c r="H52" t="s">
        <v>347</v>
      </c>
      <c r="I52" s="44" t="s">
        <v>529</v>
      </c>
      <c r="J52" t="str">
        <f t="shared" si="1"/>
        <v>Germany</v>
      </c>
    </row>
    <row r="53" spans="1:10" ht="15.75">
      <c r="A53" t="s">
        <v>348</v>
      </c>
      <c r="B53">
        <v>0</v>
      </c>
      <c r="C53">
        <v>0</v>
      </c>
      <c r="D53">
        <v>0</v>
      </c>
      <c r="E53">
        <v>4</v>
      </c>
      <c r="F53">
        <v>4</v>
      </c>
      <c r="H53" t="s">
        <v>348</v>
      </c>
      <c r="I53" s="44" t="s">
        <v>529</v>
      </c>
      <c r="J53" t="str">
        <f t="shared" si="1"/>
        <v>Britain</v>
      </c>
    </row>
    <row r="54" spans="1:10" ht="15.75">
      <c r="A54" t="s">
        <v>350</v>
      </c>
      <c r="B54">
        <v>1</v>
      </c>
      <c r="C54">
        <v>0</v>
      </c>
      <c r="D54">
        <v>0</v>
      </c>
      <c r="E54">
        <v>0</v>
      </c>
      <c r="F54">
        <v>1</v>
      </c>
      <c r="H54" t="s">
        <v>350</v>
      </c>
      <c r="I54" s="44" t="s">
        <v>529</v>
      </c>
      <c r="J54" t="str">
        <f t="shared" si="1"/>
        <v>USA</v>
      </c>
    </row>
    <row r="55" spans="1:10" ht="15.75">
      <c r="A55" t="s">
        <v>352</v>
      </c>
      <c r="B55">
        <v>0</v>
      </c>
      <c r="C55">
        <v>0</v>
      </c>
      <c r="D55">
        <v>3</v>
      </c>
      <c r="E55">
        <v>0</v>
      </c>
      <c r="F55">
        <v>3</v>
      </c>
      <c r="H55" t="s">
        <v>352</v>
      </c>
      <c r="I55" s="44" t="s">
        <v>529</v>
      </c>
      <c r="J55" t="str">
        <f t="shared" si="1"/>
        <v>Austria-Hungary</v>
      </c>
    </row>
    <row r="56" spans="1:10" ht="15.75">
      <c r="A56" t="s">
        <v>354</v>
      </c>
      <c r="B56">
        <v>0</v>
      </c>
      <c r="C56">
        <v>0</v>
      </c>
      <c r="D56">
        <v>0</v>
      </c>
      <c r="E56">
        <v>0</v>
      </c>
      <c r="F56">
        <v>0</v>
      </c>
      <c r="H56" t="s">
        <v>354</v>
      </c>
      <c r="I56" s="44" t="s">
        <v>529</v>
      </c>
      <c r="J56">
        <f t="shared" si="1"/>
        <v>0</v>
      </c>
    </row>
    <row r="57" spans="1:10" ht="15.75">
      <c r="A57" t="s">
        <v>356</v>
      </c>
      <c r="B57">
        <v>1</v>
      </c>
      <c r="C57">
        <v>0</v>
      </c>
      <c r="D57">
        <v>0</v>
      </c>
      <c r="E57">
        <v>0</v>
      </c>
      <c r="F57">
        <v>1</v>
      </c>
      <c r="H57" t="s">
        <v>356</v>
      </c>
      <c r="I57" s="44" t="s">
        <v>529</v>
      </c>
      <c r="J57" t="str">
        <f t="shared" si="1"/>
        <v>USA</v>
      </c>
    </row>
    <row r="58" spans="1:10" ht="15.75">
      <c r="A58" t="s">
        <v>358</v>
      </c>
      <c r="B58">
        <v>1</v>
      </c>
      <c r="C58">
        <v>0</v>
      </c>
      <c r="D58">
        <v>0</v>
      </c>
      <c r="E58">
        <v>0</v>
      </c>
      <c r="F58">
        <v>1</v>
      </c>
      <c r="H58" t="s">
        <v>358</v>
      </c>
      <c r="I58" s="44" t="s">
        <v>529</v>
      </c>
      <c r="J58" t="str">
        <f t="shared" si="1"/>
        <v>USA</v>
      </c>
    </row>
    <row r="59" spans="1:10" ht="15.75">
      <c r="A59" t="s">
        <v>360</v>
      </c>
      <c r="B59">
        <v>1</v>
      </c>
      <c r="C59">
        <v>0</v>
      </c>
      <c r="D59">
        <v>0</v>
      </c>
      <c r="E59">
        <v>0</v>
      </c>
      <c r="F59">
        <v>1</v>
      </c>
      <c r="H59" t="s">
        <v>360</v>
      </c>
      <c r="I59" s="44" t="s">
        <v>529</v>
      </c>
      <c r="J59" t="str">
        <f t="shared" si="1"/>
        <v>USA</v>
      </c>
    </row>
    <row r="60" spans="1:10" ht="15.75">
      <c r="A60" t="s">
        <v>362</v>
      </c>
      <c r="B60">
        <v>1</v>
      </c>
      <c r="C60">
        <v>0</v>
      </c>
      <c r="D60">
        <v>0</v>
      </c>
      <c r="E60">
        <v>0</v>
      </c>
      <c r="F60">
        <v>1</v>
      </c>
      <c r="H60" t="s">
        <v>362</v>
      </c>
      <c r="I60" s="44" t="s">
        <v>529</v>
      </c>
      <c r="J60" t="str">
        <f t="shared" si="1"/>
        <v>USA</v>
      </c>
    </row>
    <row r="61" spans="1:10" ht="15.75">
      <c r="A61" t="s">
        <v>364</v>
      </c>
      <c r="B61">
        <v>0</v>
      </c>
      <c r="C61">
        <v>0</v>
      </c>
      <c r="D61">
        <v>0</v>
      </c>
      <c r="E61">
        <v>0</v>
      </c>
      <c r="F61">
        <v>6</v>
      </c>
      <c r="H61" t="s">
        <v>364</v>
      </c>
      <c r="I61" s="44" t="s">
        <v>529</v>
      </c>
      <c r="J61" t="str">
        <f t="shared" si="1"/>
        <v>Italy</v>
      </c>
    </row>
    <row r="62" spans="1:10" ht="15.75">
      <c r="A62" t="s">
        <v>366</v>
      </c>
      <c r="B62">
        <v>1</v>
      </c>
      <c r="C62">
        <v>0</v>
      </c>
      <c r="D62">
        <v>0</v>
      </c>
      <c r="E62">
        <v>0</v>
      </c>
      <c r="F62">
        <v>1</v>
      </c>
      <c r="H62" t="s">
        <v>366</v>
      </c>
      <c r="I62" s="44" t="s">
        <v>529</v>
      </c>
      <c r="J62" t="str">
        <f t="shared" si="1"/>
        <v>USA</v>
      </c>
    </row>
    <row r="63" spans="1:10" ht="15.75">
      <c r="A63" t="s">
        <v>368</v>
      </c>
      <c r="B63">
        <v>0</v>
      </c>
      <c r="C63">
        <v>0</v>
      </c>
      <c r="D63">
        <v>0</v>
      </c>
      <c r="E63">
        <v>0</v>
      </c>
      <c r="F63">
        <v>0</v>
      </c>
      <c r="H63" t="s">
        <v>368</v>
      </c>
      <c r="I63" s="44" t="s">
        <v>529</v>
      </c>
      <c r="J63">
        <f t="shared" si="1"/>
        <v>0</v>
      </c>
    </row>
    <row r="64" spans="1:10" ht="15.75">
      <c r="A64" t="s">
        <v>370</v>
      </c>
      <c r="B64">
        <v>0</v>
      </c>
      <c r="C64">
        <v>0</v>
      </c>
      <c r="D64">
        <v>3</v>
      </c>
      <c r="E64">
        <v>0</v>
      </c>
      <c r="F64">
        <v>3</v>
      </c>
      <c r="H64" t="s">
        <v>370</v>
      </c>
      <c r="I64" s="44" t="s">
        <v>529</v>
      </c>
      <c r="J64" t="str">
        <f t="shared" si="1"/>
        <v>Austria-Hungary</v>
      </c>
    </row>
    <row r="65" spans="1:10" ht="15.75">
      <c r="A65" t="s">
        <v>374</v>
      </c>
      <c r="B65">
        <v>0</v>
      </c>
      <c r="C65">
        <v>0</v>
      </c>
      <c r="D65">
        <v>3</v>
      </c>
      <c r="E65">
        <v>0</v>
      </c>
      <c r="F65">
        <v>3</v>
      </c>
      <c r="H65" t="s">
        <v>374</v>
      </c>
      <c r="I65" s="44" t="s">
        <v>529</v>
      </c>
      <c r="J65" t="str">
        <f t="shared" si="1"/>
        <v>Austria-Hungary</v>
      </c>
    </row>
    <row r="66" spans="1:10" ht="15.75">
      <c r="A66" t="s">
        <v>379</v>
      </c>
      <c r="B66">
        <v>0</v>
      </c>
      <c r="C66">
        <v>0</v>
      </c>
      <c r="D66">
        <v>0</v>
      </c>
      <c r="E66">
        <v>4</v>
      </c>
      <c r="F66">
        <v>4</v>
      </c>
      <c r="H66" t="s">
        <v>379</v>
      </c>
      <c r="I66" s="44" t="s">
        <v>529</v>
      </c>
      <c r="J66" t="str">
        <f t="shared" si="1"/>
        <v>Britain</v>
      </c>
    </row>
    <row r="67" spans="1:10" ht="15.75">
      <c r="A67" t="s">
        <v>381</v>
      </c>
      <c r="B67">
        <v>0</v>
      </c>
      <c r="C67">
        <v>0</v>
      </c>
      <c r="D67">
        <v>3</v>
      </c>
      <c r="E67">
        <v>0</v>
      </c>
      <c r="F67">
        <v>3</v>
      </c>
      <c r="H67" t="s">
        <v>381</v>
      </c>
      <c r="I67" s="44" t="s">
        <v>529</v>
      </c>
      <c r="J67" t="str">
        <f t="shared" si="1"/>
        <v>Austria-Hungary</v>
      </c>
    </row>
    <row r="68" spans="1:10" ht="15.75">
      <c r="A68" t="s">
        <v>383</v>
      </c>
      <c r="B68">
        <v>1</v>
      </c>
      <c r="C68">
        <v>0</v>
      </c>
      <c r="D68">
        <v>0</v>
      </c>
      <c r="E68">
        <v>0</v>
      </c>
      <c r="F68">
        <v>1</v>
      </c>
      <c r="H68" t="s">
        <v>383</v>
      </c>
      <c r="I68" s="44" t="s">
        <v>529</v>
      </c>
      <c r="J68" t="str">
        <f t="shared" si="1"/>
        <v>USA</v>
      </c>
    </row>
    <row r="69" spans="1:10" ht="15.75">
      <c r="A69" t="s">
        <v>385</v>
      </c>
      <c r="B69">
        <v>1</v>
      </c>
      <c r="C69">
        <v>0</v>
      </c>
      <c r="D69">
        <v>0</v>
      </c>
      <c r="E69">
        <v>0</v>
      </c>
      <c r="F69">
        <v>1</v>
      </c>
      <c r="H69" t="s">
        <v>385</v>
      </c>
      <c r="I69" s="44" t="s">
        <v>529</v>
      </c>
      <c r="J69" t="str">
        <f t="shared" si="1"/>
        <v>USA</v>
      </c>
    </row>
    <row r="70" spans="1:10" ht="15.75">
      <c r="A70" t="s">
        <v>387</v>
      </c>
      <c r="B70">
        <v>1</v>
      </c>
      <c r="C70">
        <v>0</v>
      </c>
      <c r="D70">
        <v>0</v>
      </c>
      <c r="E70">
        <v>0</v>
      </c>
      <c r="F70">
        <v>1</v>
      </c>
      <c r="H70" t="s">
        <v>387</v>
      </c>
      <c r="I70" s="44" t="s">
        <v>529</v>
      </c>
      <c r="J70" t="str">
        <f t="shared" si="1"/>
        <v>USA</v>
      </c>
    </row>
    <row r="71" spans="1:10" ht="15.75">
      <c r="A71" t="s">
        <v>389</v>
      </c>
      <c r="B71">
        <v>1</v>
      </c>
      <c r="C71">
        <v>0</v>
      </c>
      <c r="D71">
        <v>0</v>
      </c>
      <c r="E71">
        <v>0</v>
      </c>
      <c r="F71">
        <v>1</v>
      </c>
      <c r="H71" t="s">
        <v>389</v>
      </c>
      <c r="I71" s="44" t="s">
        <v>529</v>
      </c>
      <c r="J71" t="str">
        <f t="shared" si="1"/>
        <v>USA</v>
      </c>
    </row>
    <row r="72" spans="1:10" ht="15.75">
      <c r="A72" t="s">
        <v>391</v>
      </c>
      <c r="B72">
        <v>0</v>
      </c>
      <c r="C72">
        <v>0</v>
      </c>
      <c r="D72">
        <v>3</v>
      </c>
      <c r="E72">
        <v>0</v>
      </c>
      <c r="F72">
        <v>3</v>
      </c>
      <c r="H72" t="s">
        <v>391</v>
      </c>
      <c r="I72" s="44" t="s">
        <v>529</v>
      </c>
      <c r="J72" t="str">
        <f t="shared" si="1"/>
        <v>Austria-Hungary</v>
      </c>
    </row>
    <row r="73" spans="1:10" ht="15.75">
      <c r="A73" t="s">
        <v>392</v>
      </c>
      <c r="B73">
        <v>1</v>
      </c>
      <c r="C73">
        <v>0</v>
      </c>
      <c r="D73">
        <v>0</v>
      </c>
      <c r="E73">
        <v>0</v>
      </c>
      <c r="F73">
        <v>1</v>
      </c>
      <c r="H73" t="s">
        <v>392</v>
      </c>
      <c r="I73" s="44" t="s">
        <v>529</v>
      </c>
      <c r="J73" t="str">
        <f t="shared" si="1"/>
        <v>USA</v>
      </c>
    </row>
    <row r="74" spans="1:10" ht="15.75">
      <c r="A74" t="s">
        <v>394</v>
      </c>
      <c r="B74">
        <v>0</v>
      </c>
      <c r="C74">
        <v>0</v>
      </c>
      <c r="D74">
        <v>3</v>
      </c>
      <c r="E74">
        <v>0</v>
      </c>
      <c r="F74">
        <v>3</v>
      </c>
      <c r="H74" t="s">
        <v>394</v>
      </c>
      <c r="I74" s="44" t="s">
        <v>529</v>
      </c>
      <c r="J74" t="str">
        <f t="shared" si="1"/>
        <v>Austria-Hungary</v>
      </c>
    </row>
    <row r="75" spans="1:10" ht="15.75">
      <c r="A75" t="s">
        <v>395</v>
      </c>
      <c r="B75">
        <v>0</v>
      </c>
      <c r="C75">
        <v>0</v>
      </c>
      <c r="D75">
        <v>0</v>
      </c>
      <c r="E75">
        <v>0</v>
      </c>
      <c r="F75">
        <v>0</v>
      </c>
      <c r="H75" t="s">
        <v>395</v>
      </c>
      <c r="I75" s="44" t="s">
        <v>529</v>
      </c>
      <c r="J75">
        <f t="shared" si="1"/>
        <v>0</v>
      </c>
    </row>
    <row r="76" spans="1:10" ht="15.75">
      <c r="A76" t="s">
        <v>397</v>
      </c>
      <c r="B76">
        <v>1</v>
      </c>
      <c r="C76">
        <v>0</v>
      </c>
      <c r="D76">
        <v>0</v>
      </c>
      <c r="E76">
        <v>0</v>
      </c>
      <c r="F76">
        <v>1</v>
      </c>
      <c r="H76" t="s">
        <v>397</v>
      </c>
      <c r="I76" s="44" t="s">
        <v>529</v>
      </c>
      <c r="J76" t="str">
        <f>IF(F76=1, "USA",IF(F76=2,"Germany",IF(F76=3,"Austria-Hungary",IF(F76=4,"Britain",IF(F76=5,"Denmark",IF(F76=6,"Italy",0))))))</f>
        <v>USA</v>
      </c>
    </row>
    <row r="77" spans="1:10" ht="15.75">
      <c r="A77" t="s">
        <v>399</v>
      </c>
      <c r="B77">
        <v>1</v>
      </c>
      <c r="C77">
        <v>0</v>
      </c>
      <c r="D77">
        <v>0</v>
      </c>
      <c r="E77">
        <v>0</v>
      </c>
      <c r="F77">
        <v>1</v>
      </c>
      <c r="H77" t="s">
        <v>399</v>
      </c>
      <c r="I77" s="44" t="s">
        <v>529</v>
      </c>
      <c r="J77" t="str">
        <f>IF(F77=1, "USA",IF(F77=2,"Germany",IF(F77=3,"Austria-Hungary",IF(F77=4,"Britain",IF(F77=5,"Denmark",IF(F77=6,"Italy",0))))))</f>
        <v>USA</v>
      </c>
    </row>
    <row r="78" spans="1:10" ht="15.75">
      <c r="A78" t="s">
        <v>401</v>
      </c>
      <c r="B78">
        <v>1</v>
      </c>
      <c r="C78">
        <v>0</v>
      </c>
      <c r="D78">
        <v>0</v>
      </c>
      <c r="E78">
        <v>0</v>
      </c>
      <c r="F78">
        <v>1</v>
      </c>
      <c r="H78" t="s">
        <v>401</v>
      </c>
      <c r="I78" s="44" t="s">
        <v>529</v>
      </c>
      <c r="J78" t="str">
        <f>IF(F78=1, "USA",IF(F78=2,"Germany",IF(F78=3,"Austria-Hungary",IF(F78=4,"Britain",IF(F78=5,"Denmark",IF(F78=6,"Italy",0))))))</f>
        <v>USA</v>
      </c>
    </row>
    <row r="80" spans="1:10">
      <c r="B80" t="s">
        <v>183</v>
      </c>
      <c r="C80" t="s">
        <v>175</v>
      </c>
      <c r="D80" t="s">
        <v>518</v>
      </c>
      <c r="E80" t="s">
        <v>446</v>
      </c>
      <c r="F80" t="s">
        <v>528</v>
      </c>
    </row>
  </sheetData>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Data</vt:lpstr>
      <vt:lpstr>Matrix</vt:lpstr>
      <vt:lpstr>Sheet1</vt:lpstr>
      <vt:lpstr>Sheet2</vt:lpstr>
      <vt:lpstr>Sheet3</vt:lpstr>
      <vt:lpstr>Sheet4</vt:lpstr>
      <vt:lpstr>Link</vt:lpstr>
      <vt:lpstr>link2</vt:lpstr>
      <vt:lpstr>Sheet5</vt:lpstr>
      <vt:lpstr>Sheet6</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Wang</dc:creator>
  <cp:lastModifiedBy>Lenovo User</cp:lastModifiedBy>
  <cp:lastPrinted>2011-04-05T18:26:39Z</cp:lastPrinted>
  <dcterms:created xsi:type="dcterms:W3CDTF">2011-04-02T00:12:28Z</dcterms:created>
  <dcterms:modified xsi:type="dcterms:W3CDTF">2011-05-10T23:11:36Z</dcterms:modified>
</cp:coreProperties>
</file>